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H:\Local Drive Docs\"/>
    </mc:Choice>
  </mc:AlternateContent>
  <bookViews>
    <workbookView xWindow="0" yWindow="0" windowWidth="15330" windowHeight="7650" activeTab="1"/>
  </bookViews>
  <sheets>
    <sheet name="Instruction" sheetId="2" r:id="rId1"/>
    <sheet name="PBV Tool" sheetId="1" r:id="rId2"/>
    <sheet name="Sheet3" sheetId="3" r:id="rId3"/>
  </sheets>
  <calcPr calcId="171027"/>
</workbook>
</file>

<file path=xl/calcChain.xml><?xml version="1.0" encoding="utf-8"?>
<calcChain xmlns="http://schemas.openxmlformats.org/spreadsheetml/2006/main">
  <c r="C26" i="3" l="1"/>
  <c r="C29" i="3" s="1"/>
  <c r="D26" i="3"/>
  <c r="E26" i="3"/>
  <c r="E29" i="3" s="1"/>
  <c r="F26" i="3"/>
  <c r="F29" i="3" s="1"/>
  <c r="G26" i="3"/>
  <c r="G29" i="3" s="1"/>
  <c r="H26" i="3"/>
  <c r="I26" i="3"/>
  <c r="J26" i="3"/>
  <c r="J29" i="3" s="1"/>
  <c r="B26" i="3"/>
  <c r="C25" i="3"/>
  <c r="D25" i="3"/>
  <c r="E25" i="3"/>
  <c r="F25" i="3"/>
  <c r="G25" i="3"/>
  <c r="H25" i="3"/>
  <c r="I25" i="3"/>
  <c r="J25" i="3"/>
  <c r="B25" i="3"/>
  <c r="I29" i="3"/>
  <c r="H29" i="3" l="1"/>
  <c r="D29" i="3"/>
  <c r="B29" i="3"/>
  <c r="K29" i="3" s="1"/>
  <c r="C30" i="3" l="1"/>
  <c r="C32" i="3" s="1"/>
  <c r="F30" i="3"/>
  <c r="F32" i="3" s="1"/>
  <c r="J30" i="3"/>
  <c r="J32" i="3" s="1"/>
  <c r="G30" i="3"/>
  <c r="G32" i="3" s="1"/>
  <c r="E30" i="3"/>
  <c r="E32" i="3" s="1"/>
  <c r="D30" i="3"/>
  <c r="D32" i="3" s="1"/>
  <c r="H30" i="3"/>
  <c r="H32" i="3" s="1"/>
  <c r="B30" i="3"/>
  <c r="I30" i="3"/>
  <c r="I32" i="3" s="1"/>
  <c r="B32" i="3"/>
  <c r="K30" i="3" l="1"/>
  <c r="K32" i="3"/>
  <c r="B33" i="3"/>
  <c r="E33" i="3" l="1"/>
  <c r="K11" i="1" s="1"/>
  <c r="L11" i="1" s="1"/>
  <c r="G33" i="3"/>
  <c r="K15" i="1" s="1"/>
  <c r="L15" i="1" s="1"/>
  <c r="I33" i="3"/>
  <c r="K19" i="1" s="1"/>
  <c r="L19" i="1" s="1"/>
  <c r="H33" i="3"/>
  <c r="K17" i="1" s="1"/>
  <c r="L17" i="1" s="1"/>
  <c r="C33" i="3"/>
  <c r="K7" i="1" s="1"/>
  <c r="L7" i="1" s="1"/>
  <c r="D33" i="3"/>
  <c r="K9" i="1" s="1"/>
  <c r="L9" i="1" s="1"/>
  <c r="J33" i="3"/>
  <c r="K21" i="1" s="1"/>
  <c r="L21" i="1" s="1"/>
  <c r="F33" i="3"/>
  <c r="K13" i="1" s="1"/>
  <c r="L13" i="1" s="1"/>
  <c r="K33" i="3" l="1"/>
  <c r="K5" i="1"/>
  <c r="L5" i="1" s="1"/>
  <c r="L23" i="1" s="1"/>
  <c r="M9" i="1" s="1"/>
  <c r="K23" i="1" l="1"/>
</calcChain>
</file>

<file path=xl/sharedStrings.xml><?xml version="1.0" encoding="utf-8"?>
<sst xmlns="http://schemas.openxmlformats.org/spreadsheetml/2006/main" count="40" uniqueCount="28">
  <si>
    <t>Numerical Scale</t>
  </si>
  <si>
    <t>0-20</t>
  </si>
  <si>
    <t>21-40</t>
  </si>
  <si>
    <t>Operational</t>
  </si>
  <si>
    <t>41-60</t>
  </si>
  <si>
    <t>Mission /Vision</t>
  </si>
  <si>
    <t>Marketing Analysis</t>
  </si>
  <si>
    <t>Staff Experience/Competence</t>
  </si>
  <si>
    <t>Financial Forecasting</t>
  </si>
  <si>
    <t>Risk Tolerance / Break-even Point</t>
  </si>
  <si>
    <t>Command Endorsement</t>
  </si>
  <si>
    <t>Base Interest</t>
  </si>
  <si>
    <t>Point Based Value System</t>
  </si>
  <si>
    <t>Business Type</t>
  </si>
  <si>
    <t>Outside Competiton</t>
  </si>
  <si>
    <t>Low Risk</t>
  </si>
  <si>
    <t>Very High Risk</t>
  </si>
  <si>
    <t>Interviewee</t>
  </si>
  <si>
    <t>Mission/Vision</t>
  </si>
  <si>
    <t>Buisness Type</t>
  </si>
  <si>
    <t>Competition</t>
  </si>
  <si>
    <t>Experience/Competence</t>
  </si>
  <si>
    <t>Risk Tolerance</t>
  </si>
  <si>
    <t>Population Interest</t>
  </si>
  <si>
    <t>Value</t>
  </si>
  <si>
    <t>Average</t>
  </si>
  <si>
    <t>Ranking</t>
  </si>
  <si>
    <t>Weights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</si>
</sst>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7" x14ac:knownFonts="1">
    <font>
      <sz val="11"/>
      <color theme="1"/>
      <name val="Calibri"/>
      <family val="2"/>
      <scheme val="minor"/>
    </font>
    <font>
      <sz val="11"/>
      <color theme="1"/>
      <name val="Calibri"/>
      <family val="2"/>
      <scheme val="minor"/>
    </font>
    <font>
      <b/>
      <sz val="11"/>
      <color theme="1"/>
      <name val="Calibri"/>
      <family val="2"/>
      <scheme val="minor"/>
    </font>
    <font>
      <sz val="48"/>
      <color theme="1"/>
      <name val="Calibri"/>
      <family val="2"/>
      <scheme val="minor"/>
    </font>
    <font>
      <b/>
      <u/>
      <sz val="18"/>
      <color theme="1"/>
      <name val="Calibri"/>
      <family val="2"/>
      <scheme val="minor"/>
    </font>
    <font>
      <b/>
      <sz val="11"/>
      <name val="Calibri"/>
      <family val="2"/>
      <scheme val="minor"/>
    </font>
    <font>
      <b/>
      <sz val="12"/>
      <name val="Calibri"/>
      <family val="2"/>
      <scheme val="minor"/>
    </font>
  </fonts>
  <fills count="7">
    <fill>
      <patternFill patternType="none"/>
    </fill>
    <fill>
      <patternFill patternType="gray125"/>
    </fill>
    <fill>
      <patternFill patternType="solid">
        <fgColor rgb="FFFFFF66"/>
        <bgColor indexed="64"/>
      </patternFill>
    </fill>
    <fill>
      <patternFill patternType="solid">
        <fgColor rgb="FFFF0000"/>
        <bgColor indexed="64"/>
      </patternFill>
    </fill>
    <fill>
      <patternFill patternType="solid">
        <fgColor theme="2"/>
        <bgColor indexed="64"/>
      </patternFill>
    </fill>
    <fill>
      <patternFill patternType="solid">
        <fgColor rgb="FF00FF00"/>
        <bgColor indexed="64"/>
      </patternFill>
    </fill>
    <fill>
      <patternFill patternType="solid">
        <fgColor theme="3" tint="0.59999389629810485"/>
        <bgColor indexed="64"/>
      </patternFill>
    </fill>
  </fills>
  <borders count="1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2">
    <xf numFmtId="0" fontId="0" fillId="0" borderId="0"/>
    <xf numFmtId="9" fontId="1" fillId="0" borderId="0" applyFont="0" applyFill="0" applyBorder="0" applyAlignment="0" applyProtection="0"/>
  </cellStyleXfs>
  <cellXfs count="45">
    <xf numFmtId="0" fontId="0" fillId="0" borderId="0" xfId="0"/>
    <xf numFmtId="9" fontId="0" fillId="0" borderId="0" xfId="1" applyFont="1"/>
    <xf numFmtId="0" fontId="2" fillId="2" borderId="4" xfId="0" applyFont="1" applyFill="1" applyBorder="1"/>
    <xf numFmtId="0" fontId="0" fillId="0" borderId="4" xfId="0" applyBorder="1"/>
    <xf numFmtId="0" fontId="0" fillId="0" borderId="0" xfId="0" applyBorder="1"/>
    <xf numFmtId="0" fontId="0" fillId="0" borderId="5" xfId="0" applyBorder="1"/>
    <xf numFmtId="0" fontId="0" fillId="0" borderId="6" xfId="0" applyBorder="1"/>
    <xf numFmtId="0" fontId="0" fillId="0" borderId="7" xfId="0" applyBorder="1"/>
    <xf numFmtId="0" fontId="0" fillId="0" borderId="8" xfId="0" applyBorder="1"/>
    <xf numFmtId="0" fontId="4" fillId="0" borderId="0" xfId="0" applyFont="1"/>
    <xf numFmtId="0" fontId="2" fillId="5" borderId="6" xfId="0" applyFont="1" applyFill="1" applyBorder="1"/>
    <xf numFmtId="0" fontId="2" fillId="3" borderId="13" xfId="0" applyFont="1" applyFill="1" applyBorder="1"/>
    <xf numFmtId="0" fontId="0" fillId="6" borderId="1" xfId="0" applyFill="1" applyBorder="1" applyAlignment="1">
      <alignment horizontal="center" vertical="center"/>
    </xf>
    <xf numFmtId="0" fontId="0" fillId="6" borderId="2" xfId="0" applyFill="1" applyBorder="1" applyAlignment="1">
      <alignment horizontal="center" vertical="center"/>
    </xf>
    <xf numFmtId="0" fontId="0" fillId="6" borderId="3" xfId="0" applyFill="1" applyBorder="1" applyAlignment="1">
      <alignment horizontal="center" vertical="center"/>
    </xf>
    <xf numFmtId="10" fontId="0" fillId="0" borderId="0" xfId="1" applyNumberFormat="1" applyFont="1"/>
    <xf numFmtId="165" fontId="0" fillId="0" borderId="0" xfId="1" applyNumberFormat="1" applyFont="1"/>
    <xf numFmtId="10" fontId="0" fillId="0" borderId="0" xfId="0" applyNumberFormat="1"/>
    <xf numFmtId="0" fontId="2" fillId="0" borderId="0" xfId="0" applyFont="1"/>
    <xf numFmtId="0" fontId="5" fillId="0" borderId="0" xfId="0" applyFont="1" applyBorder="1"/>
    <xf numFmtId="2" fontId="0" fillId="0" borderId="0" xfId="0" applyNumberFormat="1"/>
    <xf numFmtId="1" fontId="0" fillId="0" borderId="0" xfId="0" applyNumberFormat="1"/>
    <xf numFmtId="0" fontId="5" fillId="0" borderId="0" xfId="0" applyFont="1"/>
    <xf numFmtId="0" fontId="6" fillId="0" borderId="0" xfId="0" applyFont="1"/>
    <xf numFmtId="0" fontId="2" fillId="4" borderId="9" xfId="0" applyFont="1" applyFill="1" applyBorder="1" applyAlignment="1">
      <alignment horizontal="center"/>
    </xf>
    <xf numFmtId="0" fontId="2" fillId="4" borderId="10" xfId="0" applyFont="1" applyFill="1" applyBorder="1" applyAlignment="1">
      <alignment horizontal="center"/>
    </xf>
    <xf numFmtId="0" fontId="2" fillId="4" borderId="11" xfId="0" applyFont="1" applyFill="1" applyBorder="1" applyAlignment="1">
      <alignment horizont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5" borderId="7" xfId="0" applyFont="1" applyFill="1" applyBorder="1" applyAlignment="1">
      <alignment horizontal="center"/>
    </xf>
    <xf numFmtId="0" fontId="2" fillId="5" borderId="8" xfId="0" applyFont="1" applyFill="1" applyBorder="1" applyAlignment="1">
      <alignment horizontal="center"/>
    </xf>
    <xf numFmtId="0" fontId="2" fillId="2" borderId="0" xfId="0" applyFont="1" applyFill="1" applyBorder="1" applyAlignment="1">
      <alignment horizontal="center"/>
    </xf>
    <xf numFmtId="0" fontId="2" fillId="2" borderId="5" xfId="0" applyFont="1" applyFill="1" applyBorder="1" applyAlignment="1">
      <alignment horizontal="center"/>
    </xf>
    <xf numFmtId="164" fontId="3" fillId="0" borderId="13" xfId="0" applyNumberFormat="1" applyFont="1" applyBorder="1" applyAlignment="1">
      <alignment horizontal="center" vertical="center"/>
    </xf>
    <xf numFmtId="164" fontId="3" fillId="0" borderId="12" xfId="0" applyNumberFormat="1" applyFont="1" applyBorder="1" applyAlignment="1">
      <alignment horizontal="center" vertical="center"/>
    </xf>
    <xf numFmtId="164" fontId="3" fillId="0" borderId="14" xfId="0" applyNumberFormat="1" applyFont="1" applyBorder="1" applyAlignment="1">
      <alignment horizontal="center" vertical="center"/>
    </xf>
    <xf numFmtId="164" fontId="3" fillId="0" borderId="4" xfId="0" applyNumberFormat="1" applyFont="1" applyBorder="1" applyAlignment="1">
      <alignment horizontal="center" vertical="center"/>
    </xf>
    <xf numFmtId="164" fontId="3" fillId="0" borderId="0" xfId="0" applyNumberFormat="1" applyFont="1" applyBorder="1" applyAlignment="1">
      <alignment horizontal="center" vertical="center"/>
    </xf>
    <xf numFmtId="164" fontId="3" fillId="0" borderId="5" xfId="0" applyNumberFormat="1" applyFont="1" applyBorder="1" applyAlignment="1">
      <alignment horizontal="center" vertical="center"/>
    </xf>
    <xf numFmtId="164" fontId="3" fillId="0" borderId="6" xfId="0" applyNumberFormat="1" applyFont="1" applyBorder="1" applyAlignment="1">
      <alignment horizontal="center" vertical="center"/>
    </xf>
    <xf numFmtId="164" fontId="3" fillId="0" borderId="7" xfId="0" applyNumberFormat="1" applyFont="1" applyBorder="1" applyAlignment="1">
      <alignment horizontal="center" vertical="center"/>
    </xf>
    <xf numFmtId="164" fontId="3" fillId="0" borderId="8" xfId="0" applyNumberFormat="1" applyFont="1" applyBorder="1" applyAlignment="1">
      <alignment horizontal="center" vertical="center"/>
    </xf>
    <xf numFmtId="0" fontId="0" fillId="3" borderId="12" xfId="0" applyFill="1" applyBorder="1" applyAlignment="1">
      <alignment horizontal="center"/>
    </xf>
    <xf numFmtId="0" fontId="0" fillId="3" borderId="14" xfId="0" applyFill="1" applyBorder="1" applyAlignment="1">
      <alignment horizontal="center"/>
    </xf>
  </cellXfs>
  <cellStyles count="2">
    <cellStyle name="Normal" xfId="0" builtinId="0"/>
    <cellStyle name="Percent" xfId="1" builtinId="5"/>
  </cellStyles>
  <dxfs count="5">
    <dxf>
      <font>
        <b/>
        <i val="0"/>
        <strike val="0"/>
        <condense val="0"/>
        <extend val="0"/>
        <outline val="0"/>
        <shadow val="0"/>
        <u val="none"/>
        <vertAlign val="baseline"/>
        <sz val="11"/>
        <color auto="1"/>
        <name val="Calibri"/>
        <scheme val="minor"/>
      </font>
    </dxf>
    <dxf>
      <font>
        <b/>
        <i val="0"/>
        <strike val="0"/>
        <condense val="0"/>
        <extend val="0"/>
        <outline val="0"/>
        <shadow val="0"/>
        <u val="none"/>
        <vertAlign val="baseline"/>
        <sz val="12"/>
        <color auto="1"/>
        <name val="Calibri"/>
        <scheme val="minor"/>
      </font>
    </dxf>
    <dxf>
      <fill>
        <patternFill>
          <bgColor rgb="FF66FF66"/>
        </patternFill>
      </fill>
    </dxf>
    <dxf>
      <fill>
        <patternFill>
          <bgColor rgb="FFFFFF66"/>
        </patternFill>
      </fill>
    </dxf>
    <dxf>
      <fill>
        <patternFill>
          <bgColor rgb="FFFF0000"/>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firstButton="1" fmlaLink="$J$7"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Radio" firstButton="1" fmlaLink="$J$9"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firstButton="1" fmlaLink="$J$5"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checked="Checked"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Radio" firstButton="1" fmlaLink="$J$11"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checked="Checked"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Radio" firstButton="1" fmlaLink="$J$13"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Radio" checked="Checked"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lockText="1"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GBox" noThreeD="1"/>
</file>

<file path=xl/ctrlProps/ctrlProp43.xml><?xml version="1.0" encoding="utf-8"?>
<formControlPr xmlns="http://schemas.microsoft.com/office/spreadsheetml/2009/9/main" objectType="Radio" firstButton="1" fmlaLink="$J$15"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Radio" checked="Checked"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lockText="1" noThreeD="1"/>
</file>

<file path=xl/ctrlProps/ctrlProp49.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lockText="1" noThreeD="1"/>
</file>

<file path=xl/ctrlProps/ctrlProp50.xml><?xml version="1.0" encoding="utf-8"?>
<formControlPr xmlns="http://schemas.microsoft.com/office/spreadsheetml/2009/9/main" objectType="GBox" noThreeD="1"/>
</file>

<file path=xl/ctrlProps/ctrlProp51.xml><?xml version="1.0" encoding="utf-8"?>
<formControlPr xmlns="http://schemas.microsoft.com/office/spreadsheetml/2009/9/main" objectType="Radio" firstButton="1" fmlaLink="$J$17" lockText="1" noThreeD="1"/>
</file>

<file path=xl/ctrlProps/ctrlProp52.xml><?xml version="1.0" encoding="utf-8"?>
<formControlPr xmlns="http://schemas.microsoft.com/office/spreadsheetml/2009/9/main" objectType="Radio"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checked="Checked"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Radio" lockText="1" noThreeD="1"/>
</file>

<file path=xl/ctrlProps/ctrlProp57.xml><?xml version="1.0" encoding="utf-8"?>
<formControlPr xmlns="http://schemas.microsoft.com/office/spreadsheetml/2009/9/main" objectType="Radio" lockText="1" noThreeD="1"/>
</file>

<file path=xl/ctrlProps/ctrlProp58.xml><?xml version="1.0" encoding="utf-8"?>
<formControlPr xmlns="http://schemas.microsoft.com/office/spreadsheetml/2009/9/main" objectType="GBox" noThreeD="1"/>
</file>

<file path=xl/ctrlProps/ctrlProp59.xml><?xml version="1.0" encoding="utf-8"?>
<formControlPr xmlns="http://schemas.microsoft.com/office/spreadsheetml/2009/9/main" objectType="Radio" firstButton="1" fmlaLink="$J$19"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Radio" lockText="1" noThreeD="1"/>
</file>

<file path=xl/ctrlProps/ctrlProp61.xml><?xml version="1.0" encoding="utf-8"?>
<formControlPr xmlns="http://schemas.microsoft.com/office/spreadsheetml/2009/9/main" objectType="Radio" lockText="1" noThreeD="1"/>
</file>

<file path=xl/ctrlProps/ctrlProp62.xml><?xml version="1.0" encoding="utf-8"?>
<formControlPr xmlns="http://schemas.microsoft.com/office/spreadsheetml/2009/9/main" objectType="Radio" checked="Checked" lockText="1" noThreeD="1"/>
</file>

<file path=xl/ctrlProps/ctrlProp63.xml><?xml version="1.0" encoding="utf-8"?>
<formControlPr xmlns="http://schemas.microsoft.com/office/spreadsheetml/2009/9/main" objectType="Radio"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Radio" lockText="1" noThreeD="1"/>
</file>

<file path=xl/ctrlProps/ctrlProp66.xml><?xml version="1.0" encoding="utf-8"?>
<formControlPr xmlns="http://schemas.microsoft.com/office/spreadsheetml/2009/9/main" objectType="GBox" noThreeD="1"/>
</file>

<file path=xl/ctrlProps/ctrlProp67.xml><?xml version="1.0" encoding="utf-8"?>
<formControlPr xmlns="http://schemas.microsoft.com/office/spreadsheetml/2009/9/main" objectType="Radio" firstButton="1" fmlaLink="$J$21" lockText="1" noThreeD="1"/>
</file>

<file path=xl/ctrlProps/ctrlProp68.xml><?xml version="1.0" encoding="utf-8"?>
<formControlPr xmlns="http://schemas.microsoft.com/office/spreadsheetml/2009/9/main" objectType="Radio" lockText="1" noThreeD="1"/>
</file>

<file path=xl/ctrlProps/ctrlProp6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Radio" checked="Checked" lockText="1" noThreeD="1"/>
</file>

<file path=xl/ctrlProps/ctrlProp71.xml><?xml version="1.0" encoding="utf-8"?>
<formControlPr xmlns="http://schemas.microsoft.com/office/spreadsheetml/2009/9/main" objectType="Radio"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20</xdr:col>
      <xdr:colOff>104775</xdr:colOff>
      <xdr:row>28</xdr:row>
      <xdr:rowOff>161925</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0" y="0"/>
          <a:ext cx="12296775" cy="5495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600"/>
            </a:spcAft>
          </a:pPr>
          <a:r>
            <a:rPr lang="en-US" sz="1200">
              <a:solidFill>
                <a:schemeClr val="dk1"/>
              </a:solidFill>
              <a:effectLst/>
              <a:latin typeface="Times New Roman" panose="02020603050405020304" pitchFamily="18" charset="0"/>
              <a:ea typeface="+mn-ea"/>
              <a:cs typeface="Times New Roman" panose="02020603050405020304" pitchFamily="18" charset="0"/>
            </a:rPr>
            <a:t>	The tool on the following sheet (referred to as the Point Based Value System (PBV) from here on) was designed to give a quantitative value that will theoretically predict the likelihood of the successful operation of a new activity. The tool is broken down into ten factors, and mirrors the outline of the submitted business plan. To effectively use this tool, review a factor in the business plan, and assign a value between one and seven to that factor by clicking the appropriate button. A one would be a fatal error or oversight; a seven would be an exceptional case. The numerical value you assign is multiplied by a pre-set weight associated with the factor. The sum of these weights gives you the final operational value. </a:t>
          </a:r>
        </a:p>
        <a:p>
          <a:pPr>
            <a:spcAft>
              <a:spcPts val="600"/>
            </a:spcAft>
          </a:pPr>
          <a:r>
            <a:rPr lang="en-US" sz="1200">
              <a:solidFill>
                <a:schemeClr val="dk1"/>
              </a:solidFill>
              <a:effectLst/>
              <a:latin typeface="Times New Roman" panose="02020603050405020304" pitchFamily="18" charset="0"/>
              <a:ea typeface="+mn-ea"/>
              <a:cs typeface="Times New Roman" panose="02020603050405020304" pitchFamily="18" charset="0"/>
            </a:rPr>
            <a:t>	Each factor has comments inlayed for the (1, 3, 5, &amp; 7) values on the PBV to help guide the evaluations. A further breakdown of how each factor should be analyzed is below.</a:t>
          </a:r>
        </a:p>
        <a:p>
          <a:pPr marL="228600" indent="-228600">
            <a:spcAft>
              <a:spcPts val="600"/>
            </a:spcAft>
            <a:buFont typeface="+mj-lt"/>
            <a:buAutoNum type="arabicPeriod"/>
          </a:pPr>
          <a:r>
            <a:rPr lang="en-US" sz="1200" b="1">
              <a:solidFill>
                <a:schemeClr val="dk1"/>
              </a:solidFill>
              <a:effectLst/>
              <a:latin typeface="Times New Roman" panose="02020603050405020304" pitchFamily="18" charset="0"/>
              <a:ea typeface="+mn-ea"/>
              <a:cs typeface="Times New Roman" panose="02020603050405020304" pitchFamily="18" charset="0"/>
            </a:rPr>
            <a:t>Mission / Vision:</a:t>
          </a:r>
          <a:r>
            <a:rPr lang="en-US" sz="1200">
              <a:solidFill>
                <a:schemeClr val="dk1"/>
              </a:solidFill>
              <a:effectLst/>
              <a:latin typeface="Times New Roman" panose="02020603050405020304" pitchFamily="18" charset="0"/>
              <a:ea typeface="+mn-ea"/>
              <a:cs typeface="Times New Roman" panose="02020603050405020304" pitchFamily="18" charset="0"/>
            </a:rPr>
            <a:t> very subjective, evaluate how much the director seems to understand where the future of this activity will be going, and their understanding of what service they are trying to provide.</a:t>
          </a:r>
        </a:p>
        <a:p>
          <a:pPr marL="228600" indent="-228600">
            <a:spcAft>
              <a:spcPts val="600"/>
            </a:spcAft>
            <a:buFont typeface="+mj-lt"/>
            <a:buAutoNum type="arabicPeriod"/>
          </a:pPr>
          <a:r>
            <a:rPr lang="en-US" sz="1200" b="1">
              <a:solidFill>
                <a:schemeClr val="dk1"/>
              </a:solidFill>
              <a:effectLst/>
              <a:latin typeface="Times New Roman" panose="02020603050405020304" pitchFamily="18" charset="0"/>
              <a:ea typeface="+mn-ea"/>
              <a:cs typeface="Times New Roman" panose="02020603050405020304" pitchFamily="18" charset="0"/>
            </a:rPr>
            <a:t>Business Type:</a:t>
          </a:r>
          <a:r>
            <a:rPr lang="en-US" sz="1200">
              <a:solidFill>
                <a:schemeClr val="dk1"/>
              </a:solidFill>
              <a:effectLst/>
              <a:latin typeface="Times New Roman" panose="02020603050405020304" pitchFamily="18" charset="0"/>
              <a:ea typeface="+mn-ea"/>
              <a:cs typeface="Times New Roman" panose="02020603050405020304" pitchFamily="18" charset="0"/>
            </a:rPr>
            <a:t> We have created a ranking of the top 20 MWR Activities, and evaluated the historical performances for each to determine which business types are more/less risky. </a:t>
          </a:r>
          <a:r>
            <a:rPr lang="en-US" sz="1200" b="1">
              <a:solidFill>
                <a:schemeClr val="dk1"/>
              </a:solidFill>
              <a:effectLst/>
              <a:latin typeface="Times New Roman" panose="02020603050405020304" pitchFamily="18" charset="0"/>
              <a:ea typeface="+mn-ea"/>
              <a:cs typeface="Times New Roman" panose="02020603050405020304" pitchFamily="18" charset="0"/>
            </a:rPr>
            <a:t>See Appendix # for complete ranking.</a:t>
          </a:r>
          <a:endParaRPr lang="en-US" sz="1200">
            <a:solidFill>
              <a:schemeClr val="dk1"/>
            </a:solidFill>
            <a:effectLst/>
            <a:latin typeface="Times New Roman" panose="02020603050405020304" pitchFamily="18" charset="0"/>
            <a:ea typeface="+mn-ea"/>
            <a:cs typeface="Times New Roman" panose="02020603050405020304" pitchFamily="18" charset="0"/>
          </a:endParaRPr>
        </a:p>
        <a:p>
          <a:pPr marL="228600" indent="-228600">
            <a:spcAft>
              <a:spcPts val="600"/>
            </a:spcAft>
            <a:buFont typeface="+mj-lt"/>
            <a:buAutoNum type="arabicPeriod"/>
          </a:pPr>
          <a:r>
            <a:rPr lang="en-US" sz="1200" b="1">
              <a:solidFill>
                <a:schemeClr val="dk1"/>
              </a:solidFill>
              <a:effectLst/>
              <a:latin typeface="Times New Roman" panose="02020603050405020304" pitchFamily="18" charset="0"/>
              <a:ea typeface="+mn-ea"/>
              <a:cs typeface="Times New Roman" panose="02020603050405020304" pitchFamily="18" charset="0"/>
            </a:rPr>
            <a:t>Outside Competition: </a:t>
          </a:r>
          <a:r>
            <a:rPr lang="en-US" sz="1200">
              <a:solidFill>
                <a:schemeClr val="dk1"/>
              </a:solidFill>
              <a:effectLst/>
              <a:latin typeface="Times New Roman" panose="02020603050405020304" pitchFamily="18" charset="0"/>
              <a:ea typeface="+mn-ea"/>
              <a:cs typeface="Times New Roman" panose="02020603050405020304" pitchFamily="18" charset="0"/>
            </a:rPr>
            <a:t>Our research has shown that isolated locations, such as TRACENs and Alaska, typically are more successful due to limited access to outside competition. Big city bases, such as NYC and Baltimore, are typically more risk since there’s a better chance of competing markets. Use the data supplied from the director to evaluate how much competition the new activity will have. </a:t>
          </a:r>
        </a:p>
        <a:p>
          <a:pPr marL="228600" indent="-228600">
            <a:spcAft>
              <a:spcPts val="600"/>
            </a:spcAft>
            <a:buFont typeface="+mj-lt"/>
            <a:buAutoNum type="arabicPeriod"/>
          </a:pPr>
          <a:r>
            <a:rPr lang="en-US" sz="1200" b="1">
              <a:solidFill>
                <a:schemeClr val="dk1"/>
              </a:solidFill>
              <a:effectLst/>
              <a:latin typeface="Times New Roman" panose="02020603050405020304" pitchFamily="18" charset="0"/>
              <a:ea typeface="+mn-ea"/>
              <a:cs typeface="Times New Roman" panose="02020603050405020304" pitchFamily="18" charset="0"/>
            </a:rPr>
            <a:t>Marketing Analysis:</a:t>
          </a:r>
          <a:r>
            <a:rPr lang="en-US" sz="1200">
              <a:solidFill>
                <a:schemeClr val="dk1"/>
              </a:solidFill>
              <a:effectLst/>
              <a:latin typeface="Times New Roman" panose="02020603050405020304" pitchFamily="18" charset="0"/>
              <a:ea typeface="+mn-ea"/>
              <a:cs typeface="Times New Roman" panose="02020603050405020304" pitchFamily="18" charset="0"/>
            </a:rPr>
            <a:t> Evaluate how well-thought out the director’s plan on how they plan to reach customers is, (ex. sales, promos, advertising etc.). Evaluate validity of plan, as well as the scope of their marketing (just on-base, on and off-base, etc.)</a:t>
          </a:r>
        </a:p>
        <a:p>
          <a:pPr marL="228600" indent="-228600">
            <a:spcAft>
              <a:spcPts val="600"/>
            </a:spcAft>
            <a:buFont typeface="+mj-lt"/>
            <a:buAutoNum type="arabicPeriod"/>
          </a:pPr>
          <a:r>
            <a:rPr lang="en-US" sz="1200" b="1">
              <a:solidFill>
                <a:schemeClr val="dk1"/>
              </a:solidFill>
              <a:effectLst/>
              <a:latin typeface="Times New Roman" panose="02020603050405020304" pitchFamily="18" charset="0"/>
              <a:ea typeface="+mn-ea"/>
              <a:cs typeface="Times New Roman" panose="02020603050405020304" pitchFamily="18" charset="0"/>
            </a:rPr>
            <a:t>Staff Experience/Competence:</a:t>
          </a:r>
          <a:r>
            <a:rPr lang="en-US" sz="1200">
              <a:solidFill>
                <a:schemeClr val="dk1"/>
              </a:solidFill>
              <a:effectLst/>
              <a:latin typeface="Times New Roman" panose="02020603050405020304" pitchFamily="18" charset="0"/>
              <a:ea typeface="+mn-ea"/>
              <a:cs typeface="Times New Roman" panose="02020603050405020304" pitchFamily="18" charset="0"/>
            </a:rPr>
            <a:t> Evaluate who will be running the operation (Enlisted personnel, civilian staff etc.) as well as how dedicated they will be to the activity (just a collateral, part-time employment, full-time employment etc.). Will there be a new hires, or a veteran staff?</a:t>
          </a:r>
        </a:p>
        <a:p>
          <a:pPr marL="228600" indent="-228600">
            <a:spcAft>
              <a:spcPts val="600"/>
            </a:spcAft>
            <a:buFont typeface="+mj-lt"/>
            <a:buAutoNum type="arabicPeriod"/>
          </a:pPr>
          <a:r>
            <a:rPr lang="en-US" sz="1200" b="1">
              <a:solidFill>
                <a:schemeClr val="dk1"/>
              </a:solidFill>
              <a:effectLst/>
              <a:latin typeface="Times New Roman" panose="02020603050405020304" pitchFamily="18" charset="0"/>
              <a:ea typeface="+mn-ea"/>
              <a:cs typeface="Times New Roman" panose="02020603050405020304" pitchFamily="18" charset="0"/>
            </a:rPr>
            <a:t>SWOT Analysis: </a:t>
          </a:r>
          <a:r>
            <a:rPr lang="en-US" sz="1200">
              <a:solidFill>
                <a:schemeClr val="dk1"/>
              </a:solidFill>
              <a:effectLst/>
              <a:latin typeface="Times New Roman" panose="02020603050405020304" pitchFamily="18" charset="0"/>
              <a:ea typeface="+mn-ea"/>
              <a:cs typeface="Times New Roman" panose="02020603050405020304" pitchFamily="18" charset="0"/>
            </a:rPr>
            <a:t>Evaluate the level of due diligence given to evaluating their strengths, weaknesses, opportunities, and threats. If you can think of major oversights quickly, or you feel a cursory effort was put in, rate it very lowly. If the analysis is very thorough and well-done, rate it highly.</a:t>
          </a:r>
        </a:p>
        <a:p>
          <a:pPr marL="228600" indent="-228600">
            <a:spcAft>
              <a:spcPts val="600"/>
            </a:spcAft>
            <a:buFont typeface="+mj-lt"/>
            <a:buAutoNum type="arabicPeriod"/>
          </a:pPr>
          <a:r>
            <a:rPr lang="en-US" sz="1200" b="1">
              <a:solidFill>
                <a:schemeClr val="dk1"/>
              </a:solidFill>
              <a:effectLst/>
              <a:latin typeface="Times New Roman" panose="02020603050405020304" pitchFamily="18" charset="0"/>
              <a:ea typeface="+mn-ea"/>
              <a:cs typeface="Times New Roman" panose="02020603050405020304" pitchFamily="18" charset="0"/>
            </a:rPr>
            <a:t>Financial Forecaster: </a:t>
          </a:r>
        </a:p>
        <a:p>
          <a:pPr marL="228600" indent="-228600">
            <a:spcAft>
              <a:spcPts val="600"/>
            </a:spcAft>
            <a:buFont typeface="+mj-lt"/>
            <a:buAutoNum type="arabicPeriod"/>
          </a:pPr>
          <a:r>
            <a:rPr lang="en-US" sz="1200" b="1">
              <a:solidFill>
                <a:schemeClr val="dk1"/>
              </a:solidFill>
              <a:effectLst/>
              <a:latin typeface="Times New Roman" panose="02020603050405020304" pitchFamily="18" charset="0"/>
              <a:ea typeface="+mn-ea"/>
              <a:cs typeface="Times New Roman" panose="02020603050405020304" pitchFamily="18" charset="0"/>
            </a:rPr>
            <a:t>Risk Tolerance/Break-Even Point:</a:t>
          </a:r>
          <a:r>
            <a:rPr lang="en-US" sz="1200">
              <a:solidFill>
                <a:schemeClr val="dk1"/>
              </a:solidFill>
              <a:effectLst/>
              <a:latin typeface="Times New Roman" panose="02020603050405020304" pitchFamily="18" charset="0"/>
              <a:ea typeface="+mn-ea"/>
              <a:cs typeface="Times New Roman" panose="02020603050405020304" pitchFamily="18" charset="0"/>
            </a:rPr>
            <a:t> cash reserve combined with something else</a:t>
          </a:r>
        </a:p>
        <a:p>
          <a:pPr marL="228600" indent="-228600">
            <a:spcAft>
              <a:spcPts val="600"/>
            </a:spcAft>
            <a:buFont typeface="+mj-lt"/>
            <a:buAutoNum type="arabicPeriod"/>
          </a:pPr>
          <a:r>
            <a:rPr lang="en-US" sz="1200" b="1">
              <a:solidFill>
                <a:schemeClr val="dk1"/>
              </a:solidFill>
              <a:effectLst/>
              <a:latin typeface="Times New Roman" panose="02020603050405020304" pitchFamily="18" charset="0"/>
              <a:ea typeface="+mn-ea"/>
              <a:cs typeface="Times New Roman" panose="02020603050405020304" pitchFamily="18" charset="0"/>
            </a:rPr>
            <a:t>Command Endorsement:</a:t>
          </a:r>
          <a:r>
            <a:rPr lang="en-US" sz="1200">
              <a:solidFill>
                <a:schemeClr val="dk1"/>
              </a:solidFill>
              <a:effectLst/>
              <a:latin typeface="Times New Roman" panose="02020603050405020304" pitchFamily="18" charset="0"/>
              <a:ea typeface="+mn-ea"/>
              <a:cs typeface="Times New Roman" panose="02020603050405020304" pitchFamily="18" charset="0"/>
            </a:rPr>
            <a:t> Has this activity struggled to get going before? Does it seem like something that will continue, or be neglected under a new command? Has it been pushed through hastily? This section is a way to evaluate the likelihood of the activity to get operational under the current command, as well as stay operational for many command generations in the future. </a:t>
          </a:r>
        </a:p>
        <a:p>
          <a:pPr marL="228600" indent="-228600">
            <a:spcAft>
              <a:spcPts val="600"/>
            </a:spcAft>
            <a:buFont typeface="+mj-lt"/>
            <a:buAutoNum type="arabicPeriod"/>
          </a:pPr>
          <a:r>
            <a:rPr lang="en-US" sz="1200" b="1">
              <a:solidFill>
                <a:schemeClr val="dk1"/>
              </a:solidFill>
              <a:effectLst/>
              <a:latin typeface="Times New Roman" panose="02020603050405020304" pitchFamily="18" charset="0"/>
              <a:ea typeface="+mn-ea"/>
              <a:cs typeface="Times New Roman" panose="02020603050405020304" pitchFamily="18" charset="0"/>
            </a:rPr>
            <a:t>Base Interest:</a:t>
          </a:r>
          <a:r>
            <a:rPr lang="en-US" sz="1200">
              <a:solidFill>
                <a:schemeClr val="dk1"/>
              </a:solidFill>
              <a:effectLst/>
              <a:latin typeface="Times New Roman" panose="02020603050405020304" pitchFamily="18" charset="0"/>
              <a:ea typeface="+mn-ea"/>
              <a:cs typeface="Times New Roman" panose="02020603050405020304" pitchFamily="18" charset="0"/>
            </a:rPr>
            <a:t> Evaluate how well the director gauged interest in the new activity, and how accurate/realistic those numbers are. Evaluate any survey summaries provided. Determine whether this activity was a product of interest, or if interest was secondary to the activity. </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3</xdr:row>
          <xdr:rowOff>190500</xdr:rowOff>
        </xdr:from>
        <xdr:to>
          <xdr:col>8</xdr:col>
          <xdr:colOff>0</xdr:colOff>
          <xdr:row>5</xdr:row>
          <xdr:rowOff>0</xdr:rowOff>
        </xdr:to>
        <xdr:sp macro="" textlink="">
          <xdr:nvSpPr>
            <xdr:cNvPr id="1025" name="Group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4</xdr:row>
          <xdr:rowOff>0</xdr:rowOff>
        </xdr:from>
        <xdr:to>
          <xdr:col>1</xdr:col>
          <xdr:colOff>381000</xdr:colOff>
          <xdr:row>4</xdr:row>
          <xdr:rowOff>190500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161925</xdr:colOff>
          <xdr:row>4</xdr:row>
          <xdr:rowOff>0</xdr:rowOff>
        </xdr:from>
        <xdr:to>
          <xdr:col>2</xdr:col>
          <xdr:colOff>381000</xdr:colOff>
          <xdr:row>4</xdr:row>
          <xdr:rowOff>190500</xdr:rowOff>
        </xdr:to>
        <xdr:sp macro="" textlink="">
          <xdr:nvSpPr>
            <xdr:cNvPr id="1028" name="Option Button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4</xdr:row>
          <xdr:rowOff>0</xdr:rowOff>
        </xdr:from>
        <xdr:to>
          <xdr:col>3</xdr:col>
          <xdr:colOff>381000</xdr:colOff>
          <xdr:row>4</xdr:row>
          <xdr:rowOff>190500</xdr:rowOff>
        </xdr:to>
        <xdr:sp macro="" textlink="">
          <xdr:nvSpPr>
            <xdr:cNvPr id="1029" name="Option Button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161925</xdr:colOff>
          <xdr:row>4</xdr:row>
          <xdr:rowOff>0</xdr:rowOff>
        </xdr:from>
        <xdr:to>
          <xdr:col>4</xdr:col>
          <xdr:colOff>381000</xdr:colOff>
          <xdr:row>4</xdr:row>
          <xdr:rowOff>190500</xdr:rowOff>
        </xdr:to>
        <xdr:sp macro="" textlink="">
          <xdr:nvSpPr>
            <xdr:cNvPr id="1030" name="Option Button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161925</xdr:colOff>
          <xdr:row>4</xdr:row>
          <xdr:rowOff>0</xdr:rowOff>
        </xdr:from>
        <xdr:to>
          <xdr:col>5</xdr:col>
          <xdr:colOff>381000</xdr:colOff>
          <xdr:row>4</xdr:row>
          <xdr:rowOff>190500</xdr:rowOff>
        </xdr:to>
        <xdr:sp macro="" textlink="">
          <xdr:nvSpPr>
            <xdr:cNvPr id="1031" name="Option Button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4</xdr:row>
          <xdr:rowOff>0</xdr:rowOff>
        </xdr:from>
        <xdr:to>
          <xdr:col>6</xdr:col>
          <xdr:colOff>381000</xdr:colOff>
          <xdr:row>4</xdr:row>
          <xdr:rowOff>190500</xdr:rowOff>
        </xdr:to>
        <xdr:sp macro="" textlink="">
          <xdr:nvSpPr>
            <xdr:cNvPr id="1032" name="Option Button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0</xdr:rowOff>
        </xdr:from>
        <xdr:to>
          <xdr:col>7</xdr:col>
          <xdr:colOff>381000</xdr:colOff>
          <xdr:row>4</xdr:row>
          <xdr:rowOff>190500</xdr:rowOff>
        </xdr:to>
        <xdr:sp macro="" textlink="">
          <xdr:nvSpPr>
            <xdr:cNvPr id="1033" name="Option Button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0</xdr:rowOff>
        </xdr:from>
        <xdr:to>
          <xdr:col>8</xdr:col>
          <xdr:colOff>0</xdr:colOff>
          <xdr:row>6</xdr:row>
          <xdr:rowOff>190500</xdr:rowOff>
        </xdr:to>
        <xdr:sp macro="" textlink="">
          <xdr:nvSpPr>
            <xdr:cNvPr id="1034" name="Group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6</xdr:row>
          <xdr:rowOff>0</xdr:rowOff>
        </xdr:from>
        <xdr:to>
          <xdr:col>1</xdr:col>
          <xdr:colOff>409575</xdr:colOff>
          <xdr:row>6</xdr:row>
          <xdr:rowOff>190500</xdr:rowOff>
        </xdr:to>
        <xdr:sp macro="" textlink="">
          <xdr:nvSpPr>
            <xdr:cNvPr id="1035" name="Option Button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6</xdr:row>
          <xdr:rowOff>0</xdr:rowOff>
        </xdr:from>
        <xdr:to>
          <xdr:col>2</xdr:col>
          <xdr:colOff>409575</xdr:colOff>
          <xdr:row>6</xdr:row>
          <xdr:rowOff>190500</xdr:rowOff>
        </xdr:to>
        <xdr:sp macro="" textlink="">
          <xdr:nvSpPr>
            <xdr:cNvPr id="1036" name="Option Button 12" hidden="1">
              <a:extLst>
                <a:ext uri="{63B3BB69-23CF-44E3-9099-C40C66FF867C}">
                  <a14:compatExt spid="_x0000_s1036"/>
                </a:ext>
                <a:ext uri="{FF2B5EF4-FFF2-40B4-BE49-F238E27FC236}">
                  <a16:creationId xmlns:a16="http://schemas.microsoft.com/office/drawing/2014/main" id="{00000000-0008-0000-01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6</xdr:row>
          <xdr:rowOff>0</xdr:rowOff>
        </xdr:from>
        <xdr:to>
          <xdr:col>3</xdr:col>
          <xdr:colOff>409575</xdr:colOff>
          <xdr:row>6</xdr:row>
          <xdr:rowOff>190500</xdr:rowOff>
        </xdr:to>
        <xdr:sp macro="" textlink="">
          <xdr:nvSpPr>
            <xdr:cNvPr id="1037" name="Option Button 13" hidden="1">
              <a:extLst>
                <a:ext uri="{63B3BB69-23CF-44E3-9099-C40C66FF867C}">
                  <a14:compatExt spid="_x0000_s1037"/>
                </a:ext>
                <a:ext uri="{FF2B5EF4-FFF2-40B4-BE49-F238E27FC236}">
                  <a16:creationId xmlns:a16="http://schemas.microsoft.com/office/drawing/2014/main" id="{00000000-0008-0000-01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6</xdr:row>
          <xdr:rowOff>0</xdr:rowOff>
        </xdr:from>
        <xdr:to>
          <xdr:col>4</xdr:col>
          <xdr:colOff>409575</xdr:colOff>
          <xdr:row>6</xdr:row>
          <xdr:rowOff>190500</xdr:rowOff>
        </xdr:to>
        <xdr:sp macro="" textlink="">
          <xdr:nvSpPr>
            <xdr:cNvPr id="1038" name="Option Button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6</xdr:row>
          <xdr:rowOff>0</xdr:rowOff>
        </xdr:from>
        <xdr:to>
          <xdr:col>5</xdr:col>
          <xdr:colOff>409575</xdr:colOff>
          <xdr:row>6</xdr:row>
          <xdr:rowOff>190500</xdr:rowOff>
        </xdr:to>
        <xdr:sp macro="" textlink="">
          <xdr:nvSpPr>
            <xdr:cNvPr id="1039" name="Option Button 15" hidden="1">
              <a:extLst>
                <a:ext uri="{63B3BB69-23CF-44E3-9099-C40C66FF867C}">
                  <a14:compatExt spid="_x0000_s1039"/>
                </a:ext>
                <a:ext uri="{FF2B5EF4-FFF2-40B4-BE49-F238E27FC236}">
                  <a16:creationId xmlns:a16="http://schemas.microsoft.com/office/drawing/2014/main" id="{00000000-0008-0000-01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6</xdr:row>
          <xdr:rowOff>0</xdr:rowOff>
        </xdr:from>
        <xdr:to>
          <xdr:col>6</xdr:col>
          <xdr:colOff>409575</xdr:colOff>
          <xdr:row>6</xdr:row>
          <xdr:rowOff>190500</xdr:rowOff>
        </xdr:to>
        <xdr:sp macro="" textlink="">
          <xdr:nvSpPr>
            <xdr:cNvPr id="1040" name="Option Button 16" hidden="1">
              <a:extLst>
                <a:ext uri="{63B3BB69-23CF-44E3-9099-C40C66FF867C}">
                  <a14:compatExt spid="_x0000_s1040"/>
                </a:ext>
                <a:ext uri="{FF2B5EF4-FFF2-40B4-BE49-F238E27FC236}">
                  <a16:creationId xmlns:a16="http://schemas.microsoft.com/office/drawing/2014/main" id="{00000000-0008-0000-01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6</xdr:row>
          <xdr:rowOff>0</xdr:rowOff>
        </xdr:from>
        <xdr:to>
          <xdr:col>7</xdr:col>
          <xdr:colOff>409575</xdr:colOff>
          <xdr:row>6</xdr:row>
          <xdr:rowOff>190500</xdr:rowOff>
        </xdr:to>
        <xdr:sp macro="" textlink="">
          <xdr:nvSpPr>
            <xdr:cNvPr id="1041" name="Option Button 17" hidden="1">
              <a:extLst>
                <a:ext uri="{63B3BB69-23CF-44E3-9099-C40C66FF867C}">
                  <a14:compatExt spid="_x0000_s1041"/>
                </a:ext>
                <a:ext uri="{FF2B5EF4-FFF2-40B4-BE49-F238E27FC236}">
                  <a16:creationId xmlns:a16="http://schemas.microsoft.com/office/drawing/2014/main" id="{00000000-0008-0000-01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8</xdr:col>
          <xdr:colOff>0</xdr:colOff>
          <xdr:row>8</xdr:row>
          <xdr:rowOff>190500</xdr:rowOff>
        </xdr:to>
        <xdr:sp macro="" textlink="">
          <xdr:nvSpPr>
            <xdr:cNvPr id="1042" name="Group Box 18" hidden="1">
              <a:extLst>
                <a:ext uri="{63B3BB69-23CF-44E3-9099-C40C66FF867C}">
                  <a14:compatExt spid="_x0000_s1042"/>
                </a:ext>
                <a:ext uri="{FF2B5EF4-FFF2-40B4-BE49-F238E27FC236}">
                  <a16:creationId xmlns:a16="http://schemas.microsoft.com/office/drawing/2014/main" id="{00000000-0008-0000-0100-000012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8</xdr:row>
          <xdr:rowOff>0</xdr:rowOff>
        </xdr:from>
        <xdr:to>
          <xdr:col>1</xdr:col>
          <xdr:colOff>371475</xdr:colOff>
          <xdr:row>8</xdr:row>
          <xdr:rowOff>190500</xdr:rowOff>
        </xdr:to>
        <xdr:sp macro="" textlink="">
          <xdr:nvSpPr>
            <xdr:cNvPr id="1043" name="Option Button 19" hidden="1">
              <a:extLst>
                <a:ext uri="{63B3BB69-23CF-44E3-9099-C40C66FF867C}">
                  <a14:compatExt spid="_x0000_s1043"/>
                </a:ext>
                <a:ext uri="{FF2B5EF4-FFF2-40B4-BE49-F238E27FC236}">
                  <a16:creationId xmlns:a16="http://schemas.microsoft.com/office/drawing/2014/main" id="{00000000-0008-0000-01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8</xdr:row>
          <xdr:rowOff>0</xdr:rowOff>
        </xdr:from>
        <xdr:to>
          <xdr:col>2</xdr:col>
          <xdr:colOff>447675</xdr:colOff>
          <xdr:row>8</xdr:row>
          <xdr:rowOff>190500</xdr:rowOff>
        </xdr:to>
        <xdr:sp macro="" textlink="">
          <xdr:nvSpPr>
            <xdr:cNvPr id="1044" name="Option Button 20" hidden="1">
              <a:extLst>
                <a:ext uri="{63B3BB69-23CF-44E3-9099-C40C66FF867C}">
                  <a14:compatExt spid="_x0000_s1044"/>
                </a:ext>
                <a:ext uri="{FF2B5EF4-FFF2-40B4-BE49-F238E27FC236}">
                  <a16:creationId xmlns:a16="http://schemas.microsoft.com/office/drawing/2014/main" id="{00000000-0008-0000-01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8</xdr:row>
          <xdr:rowOff>0</xdr:rowOff>
        </xdr:from>
        <xdr:to>
          <xdr:col>3</xdr:col>
          <xdr:colOff>438150</xdr:colOff>
          <xdr:row>8</xdr:row>
          <xdr:rowOff>190500</xdr:rowOff>
        </xdr:to>
        <xdr:sp macro="" textlink="">
          <xdr:nvSpPr>
            <xdr:cNvPr id="1045" name="Option Button 21" hidden="1">
              <a:extLst>
                <a:ext uri="{63B3BB69-23CF-44E3-9099-C40C66FF867C}">
                  <a14:compatExt spid="_x0000_s1045"/>
                </a:ext>
                <a:ext uri="{FF2B5EF4-FFF2-40B4-BE49-F238E27FC236}">
                  <a16:creationId xmlns:a16="http://schemas.microsoft.com/office/drawing/2014/main" id="{00000000-0008-0000-01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8</xdr:row>
          <xdr:rowOff>0</xdr:rowOff>
        </xdr:from>
        <xdr:to>
          <xdr:col>4</xdr:col>
          <xdr:colOff>438150</xdr:colOff>
          <xdr:row>8</xdr:row>
          <xdr:rowOff>190500</xdr:rowOff>
        </xdr:to>
        <xdr:sp macro="" textlink="">
          <xdr:nvSpPr>
            <xdr:cNvPr id="1046" name="Option Button 22" hidden="1">
              <a:extLst>
                <a:ext uri="{63B3BB69-23CF-44E3-9099-C40C66FF867C}">
                  <a14:compatExt spid="_x0000_s1046"/>
                </a:ext>
                <a:ext uri="{FF2B5EF4-FFF2-40B4-BE49-F238E27FC236}">
                  <a16:creationId xmlns:a16="http://schemas.microsoft.com/office/drawing/2014/main" id="{00000000-0008-0000-01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8</xdr:row>
          <xdr:rowOff>0</xdr:rowOff>
        </xdr:from>
        <xdr:to>
          <xdr:col>5</xdr:col>
          <xdr:colOff>438150</xdr:colOff>
          <xdr:row>8</xdr:row>
          <xdr:rowOff>190500</xdr:rowOff>
        </xdr:to>
        <xdr:sp macro="" textlink="">
          <xdr:nvSpPr>
            <xdr:cNvPr id="1047" name="Option Button 23" hidden="1">
              <a:extLst>
                <a:ext uri="{63B3BB69-23CF-44E3-9099-C40C66FF867C}">
                  <a14:compatExt spid="_x0000_s1047"/>
                </a:ext>
                <a:ext uri="{FF2B5EF4-FFF2-40B4-BE49-F238E27FC236}">
                  <a16:creationId xmlns:a16="http://schemas.microsoft.com/office/drawing/2014/main" id="{00000000-0008-0000-01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8</xdr:row>
          <xdr:rowOff>0</xdr:rowOff>
        </xdr:from>
        <xdr:to>
          <xdr:col>6</xdr:col>
          <xdr:colOff>438150</xdr:colOff>
          <xdr:row>8</xdr:row>
          <xdr:rowOff>190500</xdr:rowOff>
        </xdr:to>
        <xdr:sp macro="" textlink="">
          <xdr:nvSpPr>
            <xdr:cNvPr id="1048" name="Option Button 24" hidden="1">
              <a:extLst>
                <a:ext uri="{63B3BB69-23CF-44E3-9099-C40C66FF867C}">
                  <a14:compatExt spid="_x0000_s1048"/>
                </a:ext>
                <a:ext uri="{FF2B5EF4-FFF2-40B4-BE49-F238E27FC236}">
                  <a16:creationId xmlns:a16="http://schemas.microsoft.com/office/drawing/2014/main" id="{00000000-0008-0000-01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8</xdr:row>
          <xdr:rowOff>0</xdr:rowOff>
        </xdr:from>
        <xdr:to>
          <xdr:col>7</xdr:col>
          <xdr:colOff>438150</xdr:colOff>
          <xdr:row>8</xdr:row>
          <xdr:rowOff>190500</xdr:rowOff>
        </xdr:to>
        <xdr:sp macro="" textlink="">
          <xdr:nvSpPr>
            <xdr:cNvPr id="1049" name="Option Button 25" hidden="1">
              <a:extLst>
                <a:ext uri="{63B3BB69-23CF-44E3-9099-C40C66FF867C}">
                  <a14:compatExt spid="_x0000_s1049"/>
                </a:ext>
                <a:ext uri="{FF2B5EF4-FFF2-40B4-BE49-F238E27FC236}">
                  <a16:creationId xmlns:a16="http://schemas.microsoft.com/office/drawing/2014/main" id="{00000000-0008-0000-01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8</xdr:col>
          <xdr:colOff>0</xdr:colOff>
          <xdr:row>10</xdr:row>
          <xdr:rowOff>190500</xdr:rowOff>
        </xdr:to>
        <xdr:sp macro="" textlink="">
          <xdr:nvSpPr>
            <xdr:cNvPr id="1050" name="Group Box 26" hidden="1">
              <a:extLst>
                <a:ext uri="{63B3BB69-23CF-44E3-9099-C40C66FF867C}">
                  <a14:compatExt spid="_x0000_s1050"/>
                </a:ext>
                <a:ext uri="{FF2B5EF4-FFF2-40B4-BE49-F238E27FC236}">
                  <a16:creationId xmlns:a16="http://schemas.microsoft.com/office/drawing/2014/main" id="{00000000-0008-0000-0100-00001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10</xdr:row>
          <xdr:rowOff>0</xdr:rowOff>
        </xdr:from>
        <xdr:to>
          <xdr:col>1</xdr:col>
          <xdr:colOff>400050</xdr:colOff>
          <xdr:row>10</xdr:row>
          <xdr:rowOff>190500</xdr:rowOff>
        </xdr:to>
        <xdr:sp macro="" textlink="">
          <xdr:nvSpPr>
            <xdr:cNvPr id="1051" name="Option Button 27" hidden="1">
              <a:extLst>
                <a:ext uri="{63B3BB69-23CF-44E3-9099-C40C66FF867C}">
                  <a14:compatExt spid="_x0000_s1051"/>
                </a:ext>
                <a:ext uri="{FF2B5EF4-FFF2-40B4-BE49-F238E27FC236}">
                  <a16:creationId xmlns:a16="http://schemas.microsoft.com/office/drawing/2014/main" id="{00000000-0008-0000-01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10</xdr:row>
          <xdr:rowOff>0</xdr:rowOff>
        </xdr:from>
        <xdr:to>
          <xdr:col>2</xdr:col>
          <xdr:colOff>400050</xdr:colOff>
          <xdr:row>10</xdr:row>
          <xdr:rowOff>190500</xdr:rowOff>
        </xdr:to>
        <xdr:sp macro="" textlink="">
          <xdr:nvSpPr>
            <xdr:cNvPr id="1052" name="Option Button 28" hidden="1">
              <a:extLst>
                <a:ext uri="{63B3BB69-23CF-44E3-9099-C40C66FF867C}">
                  <a14:compatExt spid="_x0000_s1052"/>
                </a:ext>
                <a:ext uri="{FF2B5EF4-FFF2-40B4-BE49-F238E27FC236}">
                  <a16:creationId xmlns:a16="http://schemas.microsoft.com/office/drawing/2014/main" id="{00000000-0008-0000-01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10</xdr:row>
          <xdr:rowOff>0</xdr:rowOff>
        </xdr:from>
        <xdr:to>
          <xdr:col>3</xdr:col>
          <xdr:colOff>400050</xdr:colOff>
          <xdr:row>10</xdr:row>
          <xdr:rowOff>190500</xdr:rowOff>
        </xdr:to>
        <xdr:sp macro="" textlink="">
          <xdr:nvSpPr>
            <xdr:cNvPr id="1053" name="Option Button 29" hidden="1">
              <a:extLst>
                <a:ext uri="{63B3BB69-23CF-44E3-9099-C40C66FF867C}">
                  <a14:compatExt spid="_x0000_s1053"/>
                </a:ext>
                <a:ext uri="{FF2B5EF4-FFF2-40B4-BE49-F238E27FC236}">
                  <a16:creationId xmlns:a16="http://schemas.microsoft.com/office/drawing/2014/main" id="{00000000-0008-0000-01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10</xdr:row>
          <xdr:rowOff>0</xdr:rowOff>
        </xdr:from>
        <xdr:to>
          <xdr:col>4</xdr:col>
          <xdr:colOff>400050</xdr:colOff>
          <xdr:row>10</xdr:row>
          <xdr:rowOff>190500</xdr:rowOff>
        </xdr:to>
        <xdr:sp macro="" textlink="">
          <xdr:nvSpPr>
            <xdr:cNvPr id="1054" name="Option Button 30" hidden="1">
              <a:extLst>
                <a:ext uri="{63B3BB69-23CF-44E3-9099-C40C66FF867C}">
                  <a14:compatExt spid="_x0000_s1054"/>
                </a:ext>
                <a:ext uri="{FF2B5EF4-FFF2-40B4-BE49-F238E27FC236}">
                  <a16:creationId xmlns:a16="http://schemas.microsoft.com/office/drawing/2014/main" id="{00000000-0008-0000-01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10</xdr:row>
          <xdr:rowOff>0</xdr:rowOff>
        </xdr:from>
        <xdr:to>
          <xdr:col>5</xdr:col>
          <xdr:colOff>400050</xdr:colOff>
          <xdr:row>10</xdr:row>
          <xdr:rowOff>190500</xdr:rowOff>
        </xdr:to>
        <xdr:sp macro="" textlink="">
          <xdr:nvSpPr>
            <xdr:cNvPr id="1055" name="Option Button 31" hidden="1">
              <a:extLst>
                <a:ext uri="{63B3BB69-23CF-44E3-9099-C40C66FF867C}">
                  <a14:compatExt spid="_x0000_s1055"/>
                </a:ext>
                <a:ext uri="{FF2B5EF4-FFF2-40B4-BE49-F238E27FC236}">
                  <a16:creationId xmlns:a16="http://schemas.microsoft.com/office/drawing/2014/main" id="{00000000-0008-0000-01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10</xdr:row>
          <xdr:rowOff>0</xdr:rowOff>
        </xdr:from>
        <xdr:to>
          <xdr:col>6</xdr:col>
          <xdr:colOff>400050</xdr:colOff>
          <xdr:row>10</xdr:row>
          <xdr:rowOff>190500</xdr:rowOff>
        </xdr:to>
        <xdr:sp macro="" textlink="">
          <xdr:nvSpPr>
            <xdr:cNvPr id="1056" name="Option Button 32" hidden="1">
              <a:extLst>
                <a:ext uri="{63B3BB69-23CF-44E3-9099-C40C66FF867C}">
                  <a14:compatExt spid="_x0000_s1056"/>
                </a:ext>
                <a:ext uri="{FF2B5EF4-FFF2-40B4-BE49-F238E27FC236}">
                  <a16:creationId xmlns:a16="http://schemas.microsoft.com/office/drawing/2014/main" id="{00000000-0008-0000-01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10</xdr:row>
          <xdr:rowOff>0</xdr:rowOff>
        </xdr:from>
        <xdr:to>
          <xdr:col>7</xdr:col>
          <xdr:colOff>400050</xdr:colOff>
          <xdr:row>10</xdr:row>
          <xdr:rowOff>190500</xdr:rowOff>
        </xdr:to>
        <xdr:sp macro="" textlink="">
          <xdr:nvSpPr>
            <xdr:cNvPr id="1057" name="Option Button 33" hidden="1">
              <a:extLst>
                <a:ext uri="{63B3BB69-23CF-44E3-9099-C40C66FF867C}">
                  <a14:compatExt spid="_x0000_s1057"/>
                </a:ext>
                <a:ext uri="{FF2B5EF4-FFF2-40B4-BE49-F238E27FC236}">
                  <a16:creationId xmlns:a16="http://schemas.microsoft.com/office/drawing/2014/main" id="{00000000-0008-0000-01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8</xdr:col>
          <xdr:colOff>0</xdr:colOff>
          <xdr:row>12</xdr:row>
          <xdr:rowOff>190500</xdr:rowOff>
        </xdr:to>
        <xdr:sp macro="" textlink="">
          <xdr:nvSpPr>
            <xdr:cNvPr id="1058" name="Group Box 34" hidden="1">
              <a:extLst>
                <a:ext uri="{63B3BB69-23CF-44E3-9099-C40C66FF867C}">
                  <a14:compatExt spid="_x0000_s1058"/>
                </a:ext>
                <a:ext uri="{FF2B5EF4-FFF2-40B4-BE49-F238E27FC236}">
                  <a16:creationId xmlns:a16="http://schemas.microsoft.com/office/drawing/2014/main" id="{00000000-0008-0000-0100-000022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12</xdr:row>
          <xdr:rowOff>0</xdr:rowOff>
        </xdr:from>
        <xdr:to>
          <xdr:col>1</xdr:col>
          <xdr:colOff>400050</xdr:colOff>
          <xdr:row>12</xdr:row>
          <xdr:rowOff>190500</xdr:rowOff>
        </xdr:to>
        <xdr:sp macro="" textlink="">
          <xdr:nvSpPr>
            <xdr:cNvPr id="1059" name="Option Button 35" hidden="1">
              <a:extLst>
                <a:ext uri="{63B3BB69-23CF-44E3-9099-C40C66FF867C}">
                  <a14:compatExt spid="_x0000_s1059"/>
                </a:ext>
                <a:ext uri="{FF2B5EF4-FFF2-40B4-BE49-F238E27FC236}">
                  <a16:creationId xmlns:a16="http://schemas.microsoft.com/office/drawing/2014/main" id="{00000000-0008-0000-01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12</xdr:row>
          <xdr:rowOff>0</xdr:rowOff>
        </xdr:from>
        <xdr:to>
          <xdr:col>2</xdr:col>
          <xdr:colOff>409575</xdr:colOff>
          <xdr:row>12</xdr:row>
          <xdr:rowOff>190500</xdr:rowOff>
        </xdr:to>
        <xdr:sp macro="" textlink="">
          <xdr:nvSpPr>
            <xdr:cNvPr id="1060" name="Option Button 36" hidden="1">
              <a:extLst>
                <a:ext uri="{63B3BB69-23CF-44E3-9099-C40C66FF867C}">
                  <a14:compatExt spid="_x0000_s1060"/>
                </a:ext>
                <a:ext uri="{FF2B5EF4-FFF2-40B4-BE49-F238E27FC236}">
                  <a16:creationId xmlns:a16="http://schemas.microsoft.com/office/drawing/2014/main" id="{00000000-0008-0000-01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12</xdr:row>
          <xdr:rowOff>0</xdr:rowOff>
        </xdr:from>
        <xdr:to>
          <xdr:col>3</xdr:col>
          <xdr:colOff>400050</xdr:colOff>
          <xdr:row>12</xdr:row>
          <xdr:rowOff>190500</xdr:rowOff>
        </xdr:to>
        <xdr:sp macro="" textlink="">
          <xdr:nvSpPr>
            <xdr:cNvPr id="1061" name="Option Button 37" hidden="1">
              <a:extLst>
                <a:ext uri="{63B3BB69-23CF-44E3-9099-C40C66FF867C}">
                  <a14:compatExt spid="_x0000_s1061"/>
                </a:ext>
                <a:ext uri="{FF2B5EF4-FFF2-40B4-BE49-F238E27FC236}">
                  <a16:creationId xmlns:a16="http://schemas.microsoft.com/office/drawing/2014/main" id="{00000000-0008-0000-01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12</xdr:row>
          <xdr:rowOff>0</xdr:rowOff>
        </xdr:from>
        <xdr:to>
          <xdr:col>4</xdr:col>
          <xdr:colOff>400050</xdr:colOff>
          <xdr:row>12</xdr:row>
          <xdr:rowOff>190500</xdr:rowOff>
        </xdr:to>
        <xdr:sp macro="" textlink="">
          <xdr:nvSpPr>
            <xdr:cNvPr id="1062" name="Option Button 38" hidden="1">
              <a:extLst>
                <a:ext uri="{63B3BB69-23CF-44E3-9099-C40C66FF867C}">
                  <a14:compatExt spid="_x0000_s1062"/>
                </a:ext>
                <a:ext uri="{FF2B5EF4-FFF2-40B4-BE49-F238E27FC236}">
                  <a16:creationId xmlns:a16="http://schemas.microsoft.com/office/drawing/2014/main" id="{00000000-0008-0000-01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171450</xdr:colOff>
          <xdr:row>12</xdr:row>
          <xdr:rowOff>0</xdr:rowOff>
        </xdr:from>
        <xdr:to>
          <xdr:col>5</xdr:col>
          <xdr:colOff>400050</xdr:colOff>
          <xdr:row>12</xdr:row>
          <xdr:rowOff>190500</xdr:rowOff>
        </xdr:to>
        <xdr:sp macro="" textlink="">
          <xdr:nvSpPr>
            <xdr:cNvPr id="1063" name="Option Button 39" hidden="1">
              <a:extLst>
                <a:ext uri="{63B3BB69-23CF-44E3-9099-C40C66FF867C}">
                  <a14:compatExt spid="_x0000_s1063"/>
                </a:ext>
                <a:ext uri="{FF2B5EF4-FFF2-40B4-BE49-F238E27FC236}">
                  <a16:creationId xmlns:a16="http://schemas.microsoft.com/office/drawing/2014/main" id="{00000000-0008-0000-01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12</xdr:row>
          <xdr:rowOff>0</xdr:rowOff>
        </xdr:from>
        <xdr:to>
          <xdr:col>6</xdr:col>
          <xdr:colOff>400050</xdr:colOff>
          <xdr:row>12</xdr:row>
          <xdr:rowOff>190500</xdr:rowOff>
        </xdr:to>
        <xdr:sp macro="" textlink="">
          <xdr:nvSpPr>
            <xdr:cNvPr id="1064" name="Option Button 40" hidden="1">
              <a:extLst>
                <a:ext uri="{63B3BB69-23CF-44E3-9099-C40C66FF867C}">
                  <a14:compatExt spid="_x0000_s1064"/>
                </a:ext>
                <a:ext uri="{FF2B5EF4-FFF2-40B4-BE49-F238E27FC236}">
                  <a16:creationId xmlns:a16="http://schemas.microsoft.com/office/drawing/2014/main" id="{00000000-0008-0000-01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12</xdr:row>
          <xdr:rowOff>0</xdr:rowOff>
        </xdr:from>
        <xdr:to>
          <xdr:col>7</xdr:col>
          <xdr:colOff>400050</xdr:colOff>
          <xdr:row>12</xdr:row>
          <xdr:rowOff>190500</xdr:rowOff>
        </xdr:to>
        <xdr:sp macro="" textlink="">
          <xdr:nvSpPr>
            <xdr:cNvPr id="1065" name="Option Button 41" hidden="1">
              <a:extLst>
                <a:ext uri="{63B3BB69-23CF-44E3-9099-C40C66FF867C}">
                  <a14:compatExt spid="_x0000_s1065"/>
                </a:ext>
                <a:ext uri="{FF2B5EF4-FFF2-40B4-BE49-F238E27FC236}">
                  <a16:creationId xmlns:a16="http://schemas.microsoft.com/office/drawing/2014/main" id="{00000000-0008-0000-01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8</xdr:col>
          <xdr:colOff>0</xdr:colOff>
          <xdr:row>14</xdr:row>
          <xdr:rowOff>0</xdr:rowOff>
        </xdr:to>
        <xdr:sp macro="" textlink="">
          <xdr:nvSpPr>
            <xdr:cNvPr id="1066" name="Group Box 42" hidden="1">
              <a:extLst>
                <a:ext uri="{63B3BB69-23CF-44E3-9099-C40C66FF867C}">
                  <a14:compatExt spid="_x0000_s1066"/>
                </a:ext>
                <a:ext uri="{FF2B5EF4-FFF2-40B4-BE49-F238E27FC236}">
                  <a16:creationId xmlns:a16="http://schemas.microsoft.com/office/drawing/2014/main" id="{00000000-0008-0000-0100-00002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8</xdr:col>
          <xdr:colOff>0</xdr:colOff>
          <xdr:row>14</xdr:row>
          <xdr:rowOff>190500</xdr:rowOff>
        </xdr:to>
        <xdr:sp macro="" textlink="">
          <xdr:nvSpPr>
            <xdr:cNvPr id="1074" name="Group Box 50" hidden="1">
              <a:extLst>
                <a:ext uri="{63B3BB69-23CF-44E3-9099-C40C66FF867C}">
                  <a14:compatExt spid="_x0000_s1074"/>
                </a:ext>
                <a:ext uri="{FF2B5EF4-FFF2-40B4-BE49-F238E27FC236}">
                  <a16:creationId xmlns:a16="http://schemas.microsoft.com/office/drawing/2014/main" id="{00000000-0008-0000-0100-000032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14</xdr:row>
          <xdr:rowOff>0</xdr:rowOff>
        </xdr:from>
        <xdr:to>
          <xdr:col>1</xdr:col>
          <xdr:colOff>419100</xdr:colOff>
          <xdr:row>14</xdr:row>
          <xdr:rowOff>190500</xdr:rowOff>
        </xdr:to>
        <xdr:sp macro="" textlink="">
          <xdr:nvSpPr>
            <xdr:cNvPr id="1075" name="Option Button 51" hidden="1">
              <a:extLst>
                <a:ext uri="{63B3BB69-23CF-44E3-9099-C40C66FF867C}">
                  <a14:compatExt spid="_x0000_s1075"/>
                </a:ext>
                <a:ext uri="{FF2B5EF4-FFF2-40B4-BE49-F238E27FC236}">
                  <a16:creationId xmlns:a16="http://schemas.microsoft.com/office/drawing/2014/main" id="{00000000-0008-0000-01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14</xdr:row>
          <xdr:rowOff>0</xdr:rowOff>
        </xdr:from>
        <xdr:to>
          <xdr:col>2</xdr:col>
          <xdr:colOff>419100</xdr:colOff>
          <xdr:row>14</xdr:row>
          <xdr:rowOff>190500</xdr:rowOff>
        </xdr:to>
        <xdr:sp macro="" textlink="">
          <xdr:nvSpPr>
            <xdr:cNvPr id="1076" name="Option Button 52" hidden="1">
              <a:extLst>
                <a:ext uri="{63B3BB69-23CF-44E3-9099-C40C66FF867C}">
                  <a14:compatExt spid="_x0000_s1076"/>
                </a:ext>
                <a:ext uri="{FF2B5EF4-FFF2-40B4-BE49-F238E27FC236}">
                  <a16:creationId xmlns:a16="http://schemas.microsoft.com/office/drawing/2014/main" id="{00000000-0008-0000-01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14</xdr:row>
          <xdr:rowOff>0</xdr:rowOff>
        </xdr:from>
        <xdr:to>
          <xdr:col>3</xdr:col>
          <xdr:colOff>419100</xdr:colOff>
          <xdr:row>14</xdr:row>
          <xdr:rowOff>190500</xdr:rowOff>
        </xdr:to>
        <xdr:sp macro="" textlink="">
          <xdr:nvSpPr>
            <xdr:cNvPr id="1077" name="Option Button 53" hidden="1">
              <a:extLst>
                <a:ext uri="{63B3BB69-23CF-44E3-9099-C40C66FF867C}">
                  <a14:compatExt spid="_x0000_s1077"/>
                </a:ext>
                <a:ext uri="{FF2B5EF4-FFF2-40B4-BE49-F238E27FC236}">
                  <a16:creationId xmlns:a16="http://schemas.microsoft.com/office/drawing/2014/main" id="{00000000-0008-0000-01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14</xdr:row>
          <xdr:rowOff>0</xdr:rowOff>
        </xdr:from>
        <xdr:to>
          <xdr:col>4</xdr:col>
          <xdr:colOff>419100</xdr:colOff>
          <xdr:row>14</xdr:row>
          <xdr:rowOff>190500</xdr:rowOff>
        </xdr:to>
        <xdr:sp macro="" textlink="">
          <xdr:nvSpPr>
            <xdr:cNvPr id="1078" name="Option Button 54" hidden="1">
              <a:extLst>
                <a:ext uri="{63B3BB69-23CF-44E3-9099-C40C66FF867C}">
                  <a14:compatExt spid="_x0000_s1078"/>
                </a:ext>
                <a:ext uri="{FF2B5EF4-FFF2-40B4-BE49-F238E27FC236}">
                  <a16:creationId xmlns:a16="http://schemas.microsoft.com/office/drawing/2014/main" id="{00000000-0008-0000-01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200025</xdr:colOff>
          <xdr:row>14</xdr:row>
          <xdr:rowOff>0</xdr:rowOff>
        </xdr:from>
        <xdr:to>
          <xdr:col>5</xdr:col>
          <xdr:colOff>419100</xdr:colOff>
          <xdr:row>14</xdr:row>
          <xdr:rowOff>190500</xdr:rowOff>
        </xdr:to>
        <xdr:sp macro="" textlink="">
          <xdr:nvSpPr>
            <xdr:cNvPr id="1079" name="Option Button 55" hidden="1">
              <a:extLst>
                <a:ext uri="{63B3BB69-23CF-44E3-9099-C40C66FF867C}">
                  <a14:compatExt spid="_x0000_s1079"/>
                </a:ext>
                <a:ext uri="{FF2B5EF4-FFF2-40B4-BE49-F238E27FC236}">
                  <a16:creationId xmlns:a16="http://schemas.microsoft.com/office/drawing/2014/main" id="{00000000-0008-0000-01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14</xdr:row>
          <xdr:rowOff>0</xdr:rowOff>
        </xdr:from>
        <xdr:to>
          <xdr:col>6</xdr:col>
          <xdr:colOff>419100</xdr:colOff>
          <xdr:row>14</xdr:row>
          <xdr:rowOff>190500</xdr:rowOff>
        </xdr:to>
        <xdr:sp macro="" textlink="">
          <xdr:nvSpPr>
            <xdr:cNvPr id="1080" name="Option Button 56" hidden="1">
              <a:extLst>
                <a:ext uri="{63B3BB69-23CF-44E3-9099-C40C66FF867C}">
                  <a14:compatExt spid="_x0000_s1080"/>
                </a:ext>
                <a:ext uri="{FF2B5EF4-FFF2-40B4-BE49-F238E27FC236}">
                  <a16:creationId xmlns:a16="http://schemas.microsoft.com/office/drawing/2014/main" id="{00000000-0008-0000-01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200025</xdr:colOff>
          <xdr:row>14</xdr:row>
          <xdr:rowOff>0</xdr:rowOff>
        </xdr:from>
        <xdr:to>
          <xdr:col>7</xdr:col>
          <xdr:colOff>419100</xdr:colOff>
          <xdr:row>14</xdr:row>
          <xdr:rowOff>190500</xdr:rowOff>
        </xdr:to>
        <xdr:sp macro="" textlink="">
          <xdr:nvSpPr>
            <xdr:cNvPr id="1081" name="Option Button 57" hidden="1">
              <a:extLst>
                <a:ext uri="{63B3BB69-23CF-44E3-9099-C40C66FF867C}">
                  <a14:compatExt spid="_x0000_s1081"/>
                </a:ext>
                <a:ext uri="{FF2B5EF4-FFF2-40B4-BE49-F238E27FC236}">
                  <a16:creationId xmlns:a16="http://schemas.microsoft.com/office/drawing/2014/main" id="{00000000-0008-0000-01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8</xdr:col>
          <xdr:colOff>0</xdr:colOff>
          <xdr:row>16</xdr:row>
          <xdr:rowOff>190500</xdr:rowOff>
        </xdr:to>
        <xdr:sp macro="" textlink="">
          <xdr:nvSpPr>
            <xdr:cNvPr id="1082" name="Group Box 58" hidden="1">
              <a:extLst>
                <a:ext uri="{63B3BB69-23CF-44E3-9099-C40C66FF867C}">
                  <a14:compatExt spid="_x0000_s1082"/>
                </a:ext>
                <a:ext uri="{FF2B5EF4-FFF2-40B4-BE49-F238E27FC236}">
                  <a16:creationId xmlns:a16="http://schemas.microsoft.com/office/drawing/2014/main" id="{00000000-0008-0000-0100-00003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16</xdr:row>
          <xdr:rowOff>0</xdr:rowOff>
        </xdr:from>
        <xdr:to>
          <xdr:col>1</xdr:col>
          <xdr:colOff>400050</xdr:colOff>
          <xdr:row>16</xdr:row>
          <xdr:rowOff>190500</xdr:rowOff>
        </xdr:to>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1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16</xdr:row>
          <xdr:rowOff>0</xdr:rowOff>
        </xdr:from>
        <xdr:to>
          <xdr:col>2</xdr:col>
          <xdr:colOff>400050</xdr:colOff>
          <xdr:row>16</xdr:row>
          <xdr:rowOff>190500</xdr:rowOff>
        </xdr:to>
        <xdr:sp macro="" textlink="">
          <xdr:nvSpPr>
            <xdr:cNvPr id="1084" name="Option Button 60" hidden="1">
              <a:extLst>
                <a:ext uri="{63B3BB69-23CF-44E3-9099-C40C66FF867C}">
                  <a14:compatExt spid="_x0000_s1084"/>
                </a:ext>
                <a:ext uri="{FF2B5EF4-FFF2-40B4-BE49-F238E27FC236}">
                  <a16:creationId xmlns:a16="http://schemas.microsoft.com/office/drawing/2014/main" id="{00000000-0008-0000-01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16</xdr:row>
          <xdr:rowOff>0</xdr:rowOff>
        </xdr:from>
        <xdr:to>
          <xdr:col>3</xdr:col>
          <xdr:colOff>400050</xdr:colOff>
          <xdr:row>16</xdr:row>
          <xdr:rowOff>190500</xdr:rowOff>
        </xdr:to>
        <xdr:sp macro="" textlink="">
          <xdr:nvSpPr>
            <xdr:cNvPr id="1085" name="Option Button 61" hidden="1">
              <a:extLst>
                <a:ext uri="{63B3BB69-23CF-44E3-9099-C40C66FF867C}">
                  <a14:compatExt spid="_x0000_s1085"/>
                </a:ext>
                <a:ext uri="{FF2B5EF4-FFF2-40B4-BE49-F238E27FC236}">
                  <a16:creationId xmlns:a16="http://schemas.microsoft.com/office/drawing/2014/main" id="{00000000-0008-0000-01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16</xdr:row>
          <xdr:rowOff>0</xdr:rowOff>
        </xdr:from>
        <xdr:to>
          <xdr:col>4</xdr:col>
          <xdr:colOff>400050</xdr:colOff>
          <xdr:row>16</xdr:row>
          <xdr:rowOff>190500</xdr:rowOff>
        </xdr:to>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1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171450</xdr:colOff>
          <xdr:row>16</xdr:row>
          <xdr:rowOff>0</xdr:rowOff>
        </xdr:from>
        <xdr:to>
          <xdr:col>5</xdr:col>
          <xdr:colOff>400050</xdr:colOff>
          <xdr:row>16</xdr:row>
          <xdr:rowOff>190500</xdr:rowOff>
        </xdr:to>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1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16</xdr:row>
          <xdr:rowOff>0</xdr:rowOff>
        </xdr:from>
        <xdr:to>
          <xdr:col>6</xdr:col>
          <xdr:colOff>400050</xdr:colOff>
          <xdr:row>16</xdr:row>
          <xdr:rowOff>190500</xdr:rowOff>
        </xdr:to>
        <xdr:sp macro="" textlink="">
          <xdr:nvSpPr>
            <xdr:cNvPr id="1088" name="Option Button 64" hidden="1">
              <a:extLst>
                <a:ext uri="{63B3BB69-23CF-44E3-9099-C40C66FF867C}">
                  <a14:compatExt spid="_x0000_s1088"/>
                </a:ext>
                <a:ext uri="{FF2B5EF4-FFF2-40B4-BE49-F238E27FC236}">
                  <a16:creationId xmlns:a16="http://schemas.microsoft.com/office/drawing/2014/main" id="{00000000-0008-0000-01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16</xdr:row>
          <xdr:rowOff>0</xdr:rowOff>
        </xdr:from>
        <xdr:to>
          <xdr:col>7</xdr:col>
          <xdr:colOff>400050</xdr:colOff>
          <xdr:row>16</xdr:row>
          <xdr:rowOff>190500</xdr:rowOff>
        </xdr:to>
        <xdr:sp macro="" textlink="">
          <xdr:nvSpPr>
            <xdr:cNvPr id="1089" name="Option Button 65" hidden="1">
              <a:extLst>
                <a:ext uri="{63B3BB69-23CF-44E3-9099-C40C66FF867C}">
                  <a14:compatExt spid="_x0000_s1089"/>
                </a:ext>
                <a:ext uri="{FF2B5EF4-FFF2-40B4-BE49-F238E27FC236}">
                  <a16:creationId xmlns:a16="http://schemas.microsoft.com/office/drawing/2014/main" id="{00000000-0008-0000-01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8</xdr:col>
          <xdr:colOff>0</xdr:colOff>
          <xdr:row>18</xdr:row>
          <xdr:rowOff>190500</xdr:rowOff>
        </xdr:to>
        <xdr:sp macro="" textlink="">
          <xdr:nvSpPr>
            <xdr:cNvPr id="1090" name="Group Box 66" hidden="1">
              <a:extLst>
                <a:ext uri="{63B3BB69-23CF-44E3-9099-C40C66FF867C}">
                  <a14:compatExt spid="_x0000_s1090"/>
                </a:ext>
                <a:ext uri="{FF2B5EF4-FFF2-40B4-BE49-F238E27FC236}">
                  <a16:creationId xmlns:a16="http://schemas.microsoft.com/office/drawing/2014/main" id="{00000000-0008-0000-0100-000042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18</xdr:row>
          <xdr:rowOff>0</xdr:rowOff>
        </xdr:from>
        <xdr:to>
          <xdr:col>1</xdr:col>
          <xdr:colOff>352425</xdr:colOff>
          <xdr:row>18</xdr:row>
          <xdr:rowOff>190500</xdr:rowOff>
        </xdr:to>
        <xdr:sp macro="" textlink="">
          <xdr:nvSpPr>
            <xdr:cNvPr id="1091" name="Option Button 67" hidden="1">
              <a:extLst>
                <a:ext uri="{63B3BB69-23CF-44E3-9099-C40C66FF867C}">
                  <a14:compatExt spid="_x0000_s1091"/>
                </a:ext>
                <a:ext uri="{FF2B5EF4-FFF2-40B4-BE49-F238E27FC236}">
                  <a16:creationId xmlns:a16="http://schemas.microsoft.com/office/drawing/2014/main" id="{00000000-0008-0000-01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18</xdr:row>
          <xdr:rowOff>0</xdr:rowOff>
        </xdr:from>
        <xdr:to>
          <xdr:col>2</xdr:col>
          <xdr:colOff>352425</xdr:colOff>
          <xdr:row>18</xdr:row>
          <xdr:rowOff>190500</xdr:rowOff>
        </xdr:to>
        <xdr:sp macro="" textlink="">
          <xdr:nvSpPr>
            <xdr:cNvPr id="1092" name="Option Button 68" hidden="1">
              <a:extLst>
                <a:ext uri="{63B3BB69-23CF-44E3-9099-C40C66FF867C}">
                  <a14:compatExt spid="_x0000_s1092"/>
                </a:ext>
                <a:ext uri="{FF2B5EF4-FFF2-40B4-BE49-F238E27FC236}">
                  <a16:creationId xmlns:a16="http://schemas.microsoft.com/office/drawing/2014/main" id="{00000000-0008-0000-01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18</xdr:row>
          <xdr:rowOff>0</xdr:rowOff>
        </xdr:from>
        <xdr:to>
          <xdr:col>3</xdr:col>
          <xdr:colOff>352425</xdr:colOff>
          <xdr:row>18</xdr:row>
          <xdr:rowOff>190500</xdr:rowOff>
        </xdr:to>
        <xdr:sp macro="" textlink="">
          <xdr:nvSpPr>
            <xdr:cNvPr id="1093" name="Option Button 69" hidden="1">
              <a:extLst>
                <a:ext uri="{63B3BB69-23CF-44E3-9099-C40C66FF867C}">
                  <a14:compatExt spid="_x0000_s1093"/>
                </a:ext>
                <a:ext uri="{FF2B5EF4-FFF2-40B4-BE49-F238E27FC236}">
                  <a16:creationId xmlns:a16="http://schemas.microsoft.com/office/drawing/2014/main" id="{00000000-0008-0000-01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18</xdr:row>
          <xdr:rowOff>0</xdr:rowOff>
        </xdr:from>
        <xdr:to>
          <xdr:col>4</xdr:col>
          <xdr:colOff>352425</xdr:colOff>
          <xdr:row>18</xdr:row>
          <xdr:rowOff>190500</xdr:rowOff>
        </xdr:to>
        <xdr:sp macro="" textlink="">
          <xdr:nvSpPr>
            <xdr:cNvPr id="1094" name="Option Button 70" hidden="1">
              <a:extLst>
                <a:ext uri="{63B3BB69-23CF-44E3-9099-C40C66FF867C}">
                  <a14:compatExt spid="_x0000_s1094"/>
                </a:ext>
                <a:ext uri="{FF2B5EF4-FFF2-40B4-BE49-F238E27FC236}">
                  <a16:creationId xmlns:a16="http://schemas.microsoft.com/office/drawing/2014/main" id="{00000000-0008-0000-01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18</xdr:row>
          <xdr:rowOff>0</xdr:rowOff>
        </xdr:from>
        <xdr:to>
          <xdr:col>5</xdr:col>
          <xdr:colOff>352425</xdr:colOff>
          <xdr:row>18</xdr:row>
          <xdr:rowOff>190500</xdr:rowOff>
        </xdr:to>
        <xdr:sp macro="" textlink="">
          <xdr:nvSpPr>
            <xdr:cNvPr id="1095" name="Option Button 71" hidden="1">
              <a:extLst>
                <a:ext uri="{63B3BB69-23CF-44E3-9099-C40C66FF867C}">
                  <a14:compatExt spid="_x0000_s1095"/>
                </a:ext>
                <a:ext uri="{FF2B5EF4-FFF2-40B4-BE49-F238E27FC236}">
                  <a16:creationId xmlns:a16="http://schemas.microsoft.com/office/drawing/2014/main" id="{00000000-0008-0000-01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18</xdr:row>
          <xdr:rowOff>0</xdr:rowOff>
        </xdr:from>
        <xdr:to>
          <xdr:col>6</xdr:col>
          <xdr:colOff>352425</xdr:colOff>
          <xdr:row>18</xdr:row>
          <xdr:rowOff>190500</xdr:rowOff>
        </xdr:to>
        <xdr:sp macro="" textlink="">
          <xdr:nvSpPr>
            <xdr:cNvPr id="1096" name="Option Button 72" hidden="1">
              <a:extLst>
                <a:ext uri="{63B3BB69-23CF-44E3-9099-C40C66FF867C}">
                  <a14:compatExt spid="_x0000_s1096"/>
                </a:ext>
                <a:ext uri="{FF2B5EF4-FFF2-40B4-BE49-F238E27FC236}">
                  <a16:creationId xmlns:a16="http://schemas.microsoft.com/office/drawing/2014/main" id="{00000000-0008-0000-01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18</xdr:row>
          <xdr:rowOff>0</xdr:rowOff>
        </xdr:from>
        <xdr:to>
          <xdr:col>7</xdr:col>
          <xdr:colOff>352425</xdr:colOff>
          <xdr:row>18</xdr:row>
          <xdr:rowOff>190500</xdr:rowOff>
        </xdr:to>
        <xdr:sp macro="" textlink="">
          <xdr:nvSpPr>
            <xdr:cNvPr id="1097" name="Option Button 73" hidden="1">
              <a:extLst>
                <a:ext uri="{63B3BB69-23CF-44E3-9099-C40C66FF867C}">
                  <a14:compatExt spid="_x0000_s1097"/>
                </a:ext>
                <a:ext uri="{FF2B5EF4-FFF2-40B4-BE49-F238E27FC236}">
                  <a16:creationId xmlns:a16="http://schemas.microsoft.com/office/drawing/2014/main" id="{00000000-0008-0000-01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8</xdr:col>
          <xdr:colOff>0</xdr:colOff>
          <xdr:row>20</xdr:row>
          <xdr:rowOff>190500</xdr:rowOff>
        </xdr:to>
        <xdr:sp macro="" textlink="">
          <xdr:nvSpPr>
            <xdr:cNvPr id="1098" name="Group Box 74" hidden="1">
              <a:extLst>
                <a:ext uri="{63B3BB69-23CF-44E3-9099-C40C66FF867C}">
                  <a14:compatExt spid="_x0000_s1098"/>
                </a:ext>
                <a:ext uri="{FF2B5EF4-FFF2-40B4-BE49-F238E27FC236}">
                  <a16:creationId xmlns:a16="http://schemas.microsoft.com/office/drawing/2014/main" id="{00000000-0008-0000-0100-00004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0</xdr:rowOff>
        </xdr:from>
        <xdr:to>
          <xdr:col>1</xdr:col>
          <xdr:colOff>390525</xdr:colOff>
          <xdr:row>20</xdr:row>
          <xdr:rowOff>190500</xdr:rowOff>
        </xdr:to>
        <xdr:sp macro="" textlink="">
          <xdr:nvSpPr>
            <xdr:cNvPr id="1099" name="Option Button 75" hidden="1">
              <a:extLst>
                <a:ext uri="{63B3BB69-23CF-44E3-9099-C40C66FF867C}">
                  <a14:compatExt spid="_x0000_s1099"/>
                </a:ext>
                <a:ext uri="{FF2B5EF4-FFF2-40B4-BE49-F238E27FC236}">
                  <a16:creationId xmlns:a16="http://schemas.microsoft.com/office/drawing/2014/main" id="{00000000-0008-0000-01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20</xdr:row>
          <xdr:rowOff>0</xdr:rowOff>
        </xdr:from>
        <xdr:to>
          <xdr:col>2</xdr:col>
          <xdr:colOff>390525</xdr:colOff>
          <xdr:row>20</xdr:row>
          <xdr:rowOff>190500</xdr:rowOff>
        </xdr:to>
        <xdr:sp macro="" textlink="">
          <xdr:nvSpPr>
            <xdr:cNvPr id="1100" name="Option Button 76" hidden="1">
              <a:extLst>
                <a:ext uri="{63B3BB69-23CF-44E3-9099-C40C66FF867C}">
                  <a14:compatExt spid="_x0000_s1100"/>
                </a:ext>
                <a:ext uri="{FF2B5EF4-FFF2-40B4-BE49-F238E27FC236}">
                  <a16:creationId xmlns:a16="http://schemas.microsoft.com/office/drawing/2014/main" id="{00000000-0008-0000-01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20</xdr:row>
          <xdr:rowOff>0</xdr:rowOff>
        </xdr:from>
        <xdr:to>
          <xdr:col>3</xdr:col>
          <xdr:colOff>390525</xdr:colOff>
          <xdr:row>20</xdr:row>
          <xdr:rowOff>190500</xdr:rowOff>
        </xdr:to>
        <xdr:sp macro="" textlink="">
          <xdr:nvSpPr>
            <xdr:cNvPr id="1101" name="Option Button 77" hidden="1">
              <a:extLst>
                <a:ext uri="{63B3BB69-23CF-44E3-9099-C40C66FF867C}">
                  <a14:compatExt spid="_x0000_s1101"/>
                </a:ext>
                <a:ext uri="{FF2B5EF4-FFF2-40B4-BE49-F238E27FC236}">
                  <a16:creationId xmlns:a16="http://schemas.microsoft.com/office/drawing/2014/main" id="{00000000-0008-0000-01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20</xdr:row>
          <xdr:rowOff>0</xdr:rowOff>
        </xdr:from>
        <xdr:to>
          <xdr:col>4</xdr:col>
          <xdr:colOff>390525</xdr:colOff>
          <xdr:row>20</xdr:row>
          <xdr:rowOff>190500</xdr:rowOff>
        </xdr:to>
        <xdr:sp macro="" textlink="">
          <xdr:nvSpPr>
            <xdr:cNvPr id="1102" name="Option Button 78" hidden="1">
              <a:extLst>
                <a:ext uri="{63B3BB69-23CF-44E3-9099-C40C66FF867C}">
                  <a14:compatExt spid="_x0000_s1102"/>
                </a:ext>
                <a:ext uri="{FF2B5EF4-FFF2-40B4-BE49-F238E27FC236}">
                  <a16:creationId xmlns:a16="http://schemas.microsoft.com/office/drawing/2014/main" id="{00000000-0008-0000-01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171450</xdr:colOff>
          <xdr:row>20</xdr:row>
          <xdr:rowOff>0</xdr:rowOff>
        </xdr:from>
        <xdr:to>
          <xdr:col>5</xdr:col>
          <xdr:colOff>390525</xdr:colOff>
          <xdr:row>20</xdr:row>
          <xdr:rowOff>190500</xdr:rowOff>
        </xdr:to>
        <xdr:sp macro="" textlink="">
          <xdr:nvSpPr>
            <xdr:cNvPr id="1103" name="Option Button 79" hidden="1">
              <a:extLst>
                <a:ext uri="{63B3BB69-23CF-44E3-9099-C40C66FF867C}">
                  <a14:compatExt spid="_x0000_s1103"/>
                </a:ext>
                <a:ext uri="{FF2B5EF4-FFF2-40B4-BE49-F238E27FC236}">
                  <a16:creationId xmlns:a16="http://schemas.microsoft.com/office/drawing/2014/main" id="{00000000-0008-0000-01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20</xdr:row>
          <xdr:rowOff>0</xdr:rowOff>
        </xdr:from>
        <xdr:to>
          <xdr:col>6</xdr:col>
          <xdr:colOff>390525</xdr:colOff>
          <xdr:row>20</xdr:row>
          <xdr:rowOff>190500</xdr:rowOff>
        </xdr:to>
        <xdr:sp macro="" textlink="">
          <xdr:nvSpPr>
            <xdr:cNvPr id="1104" name="Option Button 80" hidden="1">
              <a:extLst>
                <a:ext uri="{63B3BB69-23CF-44E3-9099-C40C66FF867C}">
                  <a14:compatExt spid="_x0000_s1104"/>
                </a:ext>
                <a:ext uri="{FF2B5EF4-FFF2-40B4-BE49-F238E27FC236}">
                  <a16:creationId xmlns:a16="http://schemas.microsoft.com/office/drawing/2014/main" id="{00000000-0008-0000-01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20</xdr:row>
          <xdr:rowOff>0</xdr:rowOff>
        </xdr:from>
        <xdr:to>
          <xdr:col>7</xdr:col>
          <xdr:colOff>390525</xdr:colOff>
          <xdr:row>20</xdr:row>
          <xdr:rowOff>190500</xdr:rowOff>
        </xdr:to>
        <xdr:sp macro="" textlink="">
          <xdr:nvSpPr>
            <xdr:cNvPr id="1105" name="Option Button 81" hidden="1">
              <a:extLst>
                <a:ext uri="{63B3BB69-23CF-44E3-9099-C40C66FF867C}">
                  <a14:compatExt spid="_x0000_s1105"/>
                </a:ext>
                <a:ext uri="{FF2B5EF4-FFF2-40B4-BE49-F238E27FC236}">
                  <a16:creationId xmlns:a16="http://schemas.microsoft.com/office/drawing/2014/main" id="{00000000-0008-0000-01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Table1" displayName="Table1" ref="A1:J22" totalsRowShown="0" headerRowDxfId="1">
  <autoFilter ref="A1:J22"/>
  <tableColumns count="10">
    <tableColumn id="1" name="Interviewee" dataDxfId="0"/>
    <tableColumn id="2" name="Mission/Vision"/>
    <tableColumn id="3" name="Buisness Type"/>
    <tableColumn id="4" name="Competition"/>
    <tableColumn id="5" name="Marketing Analysis"/>
    <tableColumn id="6" name="Experience/Competence"/>
    <tableColumn id="7" name="Financial Forecasting"/>
    <tableColumn id="8" name="Risk Tolerance"/>
    <tableColumn id="9" name="Command Endorsement"/>
    <tableColumn id="10" name="Population Interest"/>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1" Type="http://schemas.openxmlformats.org/officeDocument/2006/relationships/printerSettings" Target="../printerSettings/printerSettings1.bin"/><Relationship Id="rId6"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M2" sqref="M2"/>
    </sheetView>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0"/>
  <sheetViews>
    <sheetView tabSelected="1" zoomScale="90" zoomScaleNormal="90" workbookViewId="0">
      <selection activeCell="M9" sqref="M9:O12"/>
    </sheetView>
  </sheetViews>
  <sheetFormatPr defaultRowHeight="15" x14ac:dyDescent="0.25"/>
  <cols>
    <col min="10" max="11" width="9.140625" hidden="1" customWidth="1"/>
    <col min="12" max="12" width="11.140625" hidden="1" customWidth="1"/>
  </cols>
  <sheetData>
    <row r="1" spans="1:15" ht="23.25" x14ac:dyDescent="0.35">
      <c r="A1" s="9" t="s">
        <v>12</v>
      </c>
    </row>
    <row r="2" spans="1:15" ht="11.25" customHeight="1" thickBot="1" x14ac:dyDescent="0.4">
      <c r="A2" s="9"/>
    </row>
    <row r="3" spans="1:15" ht="12.75" customHeight="1" thickBot="1" x14ac:dyDescent="0.4">
      <c r="A3" s="9"/>
      <c r="B3" s="12">
        <v>1</v>
      </c>
      <c r="C3" s="13">
        <v>2</v>
      </c>
      <c r="D3" s="13">
        <v>3</v>
      </c>
      <c r="E3" s="13">
        <v>4</v>
      </c>
      <c r="F3" s="13">
        <v>5</v>
      </c>
      <c r="G3" s="13">
        <v>6</v>
      </c>
      <c r="H3" s="14">
        <v>7</v>
      </c>
    </row>
    <row r="4" spans="1:15" ht="15.75" thickBot="1" x14ac:dyDescent="0.3">
      <c r="B4" s="24" t="s">
        <v>5</v>
      </c>
      <c r="C4" s="25"/>
      <c r="D4" s="25"/>
      <c r="E4" s="25"/>
      <c r="F4" s="25"/>
      <c r="G4" s="25"/>
      <c r="H4" s="26"/>
    </row>
    <row r="5" spans="1:15" ht="15.75" thickBot="1" x14ac:dyDescent="0.3">
      <c r="B5" s="3"/>
      <c r="C5" s="4"/>
      <c r="D5" s="4"/>
      <c r="E5" s="4"/>
      <c r="F5" s="4"/>
      <c r="G5" s="4"/>
      <c r="H5" s="5"/>
      <c r="J5">
        <v>4</v>
      </c>
      <c r="K5" s="15">
        <f>Sheet3!B33</f>
        <v>0.12243241892584895</v>
      </c>
      <c r="L5">
        <f>J5*K5</f>
        <v>0.48972967570339582</v>
      </c>
      <c r="M5" s="27" t="s">
        <v>0</v>
      </c>
      <c r="N5" s="28"/>
      <c r="O5" s="29"/>
    </row>
    <row r="6" spans="1:15" x14ac:dyDescent="0.25">
      <c r="B6" s="24" t="s">
        <v>13</v>
      </c>
      <c r="C6" s="25"/>
      <c r="D6" s="25"/>
      <c r="E6" s="25"/>
      <c r="F6" s="25"/>
      <c r="G6" s="25"/>
      <c r="H6" s="26"/>
      <c r="K6" s="15"/>
      <c r="M6" s="11" t="s">
        <v>1</v>
      </c>
      <c r="N6" s="43" t="s">
        <v>16</v>
      </c>
      <c r="O6" s="44"/>
    </row>
    <row r="7" spans="1:15" ht="15.75" thickBot="1" x14ac:dyDescent="0.3">
      <c r="B7" s="3"/>
      <c r="C7" s="4"/>
      <c r="D7" s="4"/>
      <c r="E7" s="4"/>
      <c r="F7" s="4"/>
      <c r="G7" s="4"/>
      <c r="H7" s="5"/>
      <c r="J7">
        <v>4</v>
      </c>
      <c r="K7" s="15">
        <f>Sheet3!C33</f>
        <v>8.8473061851525869E-2</v>
      </c>
      <c r="L7">
        <f>J7*K7</f>
        <v>0.35389224740610348</v>
      </c>
      <c r="M7" s="2" t="s">
        <v>2</v>
      </c>
      <c r="N7" s="32" t="s">
        <v>3</v>
      </c>
      <c r="O7" s="33"/>
    </row>
    <row r="8" spans="1:15" ht="15.75" thickBot="1" x14ac:dyDescent="0.3">
      <c r="B8" s="24" t="s">
        <v>14</v>
      </c>
      <c r="C8" s="25"/>
      <c r="D8" s="25"/>
      <c r="E8" s="25"/>
      <c r="F8" s="25"/>
      <c r="G8" s="25"/>
      <c r="H8" s="26"/>
      <c r="K8" s="17"/>
      <c r="M8" s="10" t="s">
        <v>4</v>
      </c>
      <c r="N8" s="30" t="s">
        <v>15</v>
      </c>
      <c r="O8" s="31"/>
    </row>
    <row r="9" spans="1:15" ht="15.75" thickBot="1" x14ac:dyDescent="0.3">
      <c r="B9" s="3"/>
      <c r="C9" s="4"/>
      <c r="D9" s="4"/>
      <c r="E9" s="4"/>
      <c r="F9" s="4"/>
      <c r="G9" s="4"/>
      <c r="H9" s="5"/>
      <c r="J9">
        <v>4</v>
      </c>
      <c r="K9" s="15">
        <f>Sheet3!D33</f>
        <v>9.4325365553766902E-2</v>
      </c>
      <c r="L9">
        <f t="shared" ref="L9:L21" si="0">J9*K9</f>
        <v>0.37730146221506761</v>
      </c>
      <c r="M9" s="34">
        <f>(L23*10)-10</f>
        <v>29.999999999999993</v>
      </c>
      <c r="N9" s="35"/>
      <c r="O9" s="36"/>
    </row>
    <row r="10" spans="1:15" x14ac:dyDescent="0.25">
      <c r="B10" s="24" t="s">
        <v>6</v>
      </c>
      <c r="C10" s="25"/>
      <c r="D10" s="25"/>
      <c r="E10" s="25"/>
      <c r="F10" s="25"/>
      <c r="G10" s="25"/>
      <c r="H10" s="26"/>
      <c r="K10" s="15"/>
      <c r="M10" s="37"/>
      <c r="N10" s="38"/>
      <c r="O10" s="39"/>
    </row>
    <row r="11" spans="1:15" ht="15.75" thickBot="1" x14ac:dyDescent="0.3">
      <c r="B11" s="3"/>
      <c r="C11" s="4"/>
      <c r="D11" s="4"/>
      <c r="E11" s="4"/>
      <c r="F11" s="4"/>
      <c r="G11" s="4"/>
      <c r="H11" s="5"/>
      <c r="J11">
        <v>4</v>
      </c>
      <c r="K11" s="15">
        <f>Sheet3!E33</f>
        <v>0.10822151315767006</v>
      </c>
      <c r="L11">
        <f t="shared" si="0"/>
        <v>0.43288605263068025</v>
      </c>
      <c r="M11" s="37"/>
      <c r="N11" s="38"/>
      <c r="O11" s="39"/>
    </row>
    <row r="12" spans="1:15" ht="15.75" thickBot="1" x14ac:dyDescent="0.3">
      <c r="B12" s="24" t="s">
        <v>7</v>
      </c>
      <c r="C12" s="25"/>
      <c r="D12" s="25"/>
      <c r="E12" s="25"/>
      <c r="F12" s="25"/>
      <c r="G12" s="25"/>
      <c r="H12" s="26"/>
      <c r="K12" s="15"/>
      <c r="M12" s="40"/>
      <c r="N12" s="41"/>
      <c r="O12" s="42"/>
    </row>
    <row r="13" spans="1:15" ht="15.75" thickBot="1" x14ac:dyDescent="0.3">
      <c r="B13" s="3"/>
      <c r="C13" s="4"/>
      <c r="D13" s="4"/>
      <c r="E13" s="4"/>
      <c r="F13" s="4"/>
      <c r="G13" s="4"/>
      <c r="H13" s="5"/>
      <c r="J13">
        <v>4</v>
      </c>
      <c r="K13" s="15">
        <f>Sheet3!F33</f>
        <v>0.15539499325203901</v>
      </c>
      <c r="L13">
        <f t="shared" si="0"/>
        <v>0.62157997300815604</v>
      </c>
    </row>
    <row r="14" spans="1:15" x14ac:dyDescent="0.25">
      <c r="B14" s="24" t="s">
        <v>8</v>
      </c>
      <c r="C14" s="25"/>
      <c r="D14" s="25"/>
      <c r="E14" s="25"/>
      <c r="F14" s="25"/>
      <c r="G14" s="25"/>
      <c r="H14" s="26"/>
      <c r="K14" s="15"/>
    </row>
    <row r="15" spans="1:15" ht="15.75" thickBot="1" x14ac:dyDescent="0.3">
      <c r="B15" s="3"/>
      <c r="C15" s="4"/>
      <c r="D15" s="4"/>
      <c r="E15" s="4"/>
      <c r="F15" s="4"/>
      <c r="G15" s="4"/>
      <c r="H15" s="5"/>
      <c r="J15">
        <v>4</v>
      </c>
      <c r="K15" s="15">
        <f>Sheet3!G33</f>
        <v>0.11883146542802987</v>
      </c>
      <c r="L15">
        <f t="shared" si="0"/>
        <v>0.47532586171211949</v>
      </c>
    </row>
    <row r="16" spans="1:15" x14ac:dyDescent="0.25">
      <c r="B16" s="24" t="s">
        <v>9</v>
      </c>
      <c r="C16" s="25"/>
      <c r="D16" s="25"/>
      <c r="E16" s="25"/>
      <c r="F16" s="25"/>
      <c r="G16" s="25"/>
      <c r="H16" s="26"/>
      <c r="K16" s="15"/>
    </row>
    <row r="17" spans="2:12" ht="15.75" thickBot="1" x14ac:dyDescent="0.3">
      <c r="B17" s="3"/>
      <c r="C17" s="4"/>
      <c r="D17" s="4"/>
      <c r="E17" s="4"/>
      <c r="F17" s="4"/>
      <c r="G17" s="4"/>
      <c r="H17" s="5"/>
      <c r="J17">
        <v>4</v>
      </c>
      <c r="K17" s="15">
        <f>Sheet3!H33</f>
        <v>9.3236995951223423E-2</v>
      </c>
      <c r="L17">
        <f t="shared" si="0"/>
        <v>0.37294798380489369</v>
      </c>
    </row>
    <row r="18" spans="2:12" x14ac:dyDescent="0.25">
      <c r="B18" s="24" t="s">
        <v>10</v>
      </c>
      <c r="C18" s="25"/>
      <c r="D18" s="25"/>
      <c r="E18" s="25"/>
      <c r="F18" s="25"/>
      <c r="G18" s="25"/>
      <c r="H18" s="26"/>
      <c r="K18" s="15"/>
    </row>
    <row r="19" spans="2:12" ht="15.75" thickBot="1" x14ac:dyDescent="0.3">
      <c r="B19" s="3"/>
      <c r="C19" s="4"/>
      <c r="D19" s="4"/>
      <c r="E19" s="4"/>
      <c r="F19" s="4"/>
      <c r="G19" s="4"/>
      <c r="H19" s="5"/>
      <c r="J19">
        <v>4</v>
      </c>
      <c r="K19" s="15">
        <f>Sheet3!I33</f>
        <v>8.1347714588315745E-2</v>
      </c>
      <c r="L19">
        <f t="shared" si="0"/>
        <v>0.32539085835326298</v>
      </c>
    </row>
    <row r="20" spans="2:12" x14ac:dyDescent="0.25">
      <c r="B20" s="24" t="s">
        <v>11</v>
      </c>
      <c r="C20" s="25"/>
      <c r="D20" s="25"/>
      <c r="E20" s="25"/>
      <c r="F20" s="25"/>
      <c r="G20" s="25"/>
      <c r="H20" s="26"/>
      <c r="K20" s="15"/>
    </row>
    <row r="21" spans="2:12" ht="15.75" thickBot="1" x14ac:dyDescent="0.3">
      <c r="B21" s="6"/>
      <c r="C21" s="7"/>
      <c r="D21" s="7"/>
      <c r="E21" s="7"/>
      <c r="F21" s="7"/>
      <c r="G21" s="7"/>
      <c r="H21" s="8"/>
      <c r="J21">
        <v>4</v>
      </c>
      <c r="K21" s="15">
        <f>Sheet3!J33</f>
        <v>0.13773647129158006</v>
      </c>
      <c r="L21">
        <f t="shared" si="0"/>
        <v>0.55094588516632026</v>
      </c>
    </row>
    <row r="22" spans="2:12" x14ac:dyDescent="0.25">
      <c r="K22" s="1"/>
    </row>
    <row r="23" spans="2:12" x14ac:dyDescent="0.25">
      <c r="K23" s="1">
        <f>SUM(K5:K21)</f>
        <v>0.99999999999999978</v>
      </c>
      <c r="L23">
        <f>SUM(L5:L21)</f>
        <v>3.9999999999999991</v>
      </c>
    </row>
    <row r="24" spans="2:12" x14ac:dyDescent="0.25">
      <c r="K24" s="1"/>
    </row>
    <row r="25" spans="2:12" x14ac:dyDescent="0.25">
      <c r="C25" s="15"/>
      <c r="D25" s="15"/>
      <c r="E25" s="15"/>
      <c r="F25" s="15"/>
      <c r="G25" s="15"/>
      <c r="H25" s="15"/>
      <c r="I25" s="15"/>
      <c r="J25" s="15"/>
      <c r="K25" s="15"/>
    </row>
    <row r="26" spans="2:12" x14ac:dyDescent="0.25">
      <c r="K26" s="1"/>
    </row>
    <row r="27" spans="2:12" x14ac:dyDescent="0.25">
      <c r="K27" s="1"/>
    </row>
    <row r="28" spans="2:12" x14ac:dyDescent="0.25">
      <c r="K28" s="1"/>
    </row>
    <row r="29" spans="2:12" x14ac:dyDescent="0.25">
      <c r="K29" s="1"/>
    </row>
    <row r="30" spans="2:12" x14ac:dyDescent="0.25">
      <c r="K30" s="1"/>
    </row>
  </sheetData>
  <mergeCells count="14">
    <mergeCell ref="B4:H4"/>
    <mergeCell ref="B6:H6"/>
    <mergeCell ref="B8:H8"/>
    <mergeCell ref="B10:H10"/>
    <mergeCell ref="B12:H12"/>
    <mergeCell ref="B14:H14"/>
    <mergeCell ref="B16:H16"/>
    <mergeCell ref="B18:H18"/>
    <mergeCell ref="B20:H20"/>
    <mergeCell ref="M5:O5"/>
    <mergeCell ref="N8:O8"/>
    <mergeCell ref="N7:O7"/>
    <mergeCell ref="M9:O12"/>
    <mergeCell ref="N6:O6"/>
  </mergeCells>
  <conditionalFormatting sqref="M9:O12">
    <cfRule type="cellIs" dxfId="4" priority="1" operator="between">
      <formula>41</formula>
      <formula>60</formula>
    </cfRule>
    <cfRule type="cellIs" dxfId="3" priority="2" operator="between">
      <formula>21</formula>
      <formula>40.99999999</formula>
    </cfRule>
    <cfRule type="cellIs" dxfId="2" priority="3" operator="between">
      <formula>0</formula>
      <formula>20.9999999</formula>
    </cfRule>
  </conditionalFormatting>
  <pageMargins left="0.7" right="0.7" top="0.75" bottom="0.75" header="0.3" footer="0.3"/>
  <pageSetup orientation="portrait" horizontalDpi="4294967294" verticalDpi="4294967294"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Group Box 1">
              <controlPr defaultSize="0" autoFill="0" autoPict="0">
                <anchor moveWithCells="1">
                  <from>
                    <xdr:col>1</xdr:col>
                    <xdr:colOff>0</xdr:colOff>
                    <xdr:row>3</xdr:row>
                    <xdr:rowOff>190500</xdr:rowOff>
                  </from>
                  <to>
                    <xdr:col>8</xdr:col>
                    <xdr:colOff>0</xdr:colOff>
                    <xdr:row>5</xdr:row>
                    <xdr:rowOff>0</xdr:rowOff>
                  </to>
                </anchor>
              </controlPr>
            </control>
          </mc:Choice>
        </mc:AlternateContent>
        <mc:AlternateContent xmlns:mc="http://schemas.openxmlformats.org/markup-compatibility/2006">
          <mc:Choice Requires="x14">
            <control shapeId="1026" r:id="rId5" name="Option Button 2">
              <controlPr defaultSize="0" autoFill="0" autoLine="0" autoPict="0">
                <anchor moveWithCells="1">
                  <from>
                    <xdr:col>1</xdr:col>
                    <xdr:colOff>161925</xdr:colOff>
                    <xdr:row>4</xdr:row>
                    <xdr:rowOff>0</xdr:rowOff>
                  </from>
                  <to>
                    <xdr:col>1</xdr:col>
                    <xdr:colOff>381000</xdr:colOff>
                    <xdr:row>4</xdr:row>
                    <xdr:rowOff>190500</xdr:rowOff>
                  </to>
                </anchor>
              </controlPr>
            </control>
          </mc:Choice>
        </mc:AlternateContent>
        <mc:AlternateContent xmlns:mc="http://schemas.openxmlformats.org/markup-compatibility/2006">
          <mc:Choice Requires="x14">
            <control shapeId="1028" r:id="rId6" name="Option Button 4">
              <controlPr defaultSize="0" autoFill="0" autoLine="0" autoPict="0">
                <anchor moveWithCells="1">
                  <from>
                    <xdr:col>2</xdr:col>
                    <xdr:colOff>161925</xdr:colOff>
                    <xdr:row>4</xdr:row>
                    <xdr:rowOff>0</xdr:rowOff>
                  </from>
                  <to>
                    <xdr:col>2</xdr:col>
                    <xdr:colOff>381000</xdr:colOff>
                    <xdr:row>4</xdr:row>
                    <xdr:rowOff>190500</xdr:rowOff>
                  </to>
                </anchor>
              </controlPr>
            </control>
          </mc:Choice>
        </mc:AlternateContent>
        <mc:AlternateContent xmlns:mc="http://schemas.openxmlformats.org/markup-compatibility/2006">
          <mc:Choice Requires="x14">
            <control shapeId="1029" r:id="rId7" name="Option Button 5">
              <controlPr defaultSize="0" autoFill="0" autoLine="0" autoPict="0">
                <anchor moveWithCells="1">
                  <from>
                    <xdr:col>3</xdr:col>
                    <xdr:colOff>161925</xdr:colOff>
                    <xdr:row>4</xdr:row>
                    <xdr:rowOff>0</xdr:rowOff>
                  </from>
                  <to>
                    <xdr:col>3</xdr:col>
                    <xdr:colOff>381000</xdr:colOff>
                    <xdr:row>4</xdr:row>
                    <xdr:rowOff>190500</xdr:rowOff>
                  </to>
                </anchor>
              </controlPr>
            </control>
          </mc:Choice>
        </mc:AlternateContent>
        <mc:AlternateContent xmlns:mc="http://schemas.openxmlformats.org/markup-compatibility/2006">
          <mc:Choice Requires="x14">
            <control shapeId="1030" r:id="rId8" name="Option Button 6">
              <controlPr defaultSize="0" autoFill="0" autoLine="0" autoPict="0">
                <anchor moveWithCells="1">
                  <from>
                    <xdr:col>4</xdr:col>
                    <xdr:colOff>161925</xdr:colOff>
                    <xdr:row>4</xdr:row>
                    <xdr:rowOff>0</xdr:rowOff>
                  </from>
                  <to>
                    <xdr:col>4</xdr:col>
                    <xdr:colOff>381000</xdr:colOff>
                    <xdr:row>4</xdr:row>
                    <xdr:rowOff>190500</xdr:rowOff>
                  </to>
                </anchor>
              </controlPr>
            </control>
          </mc:Choice>
        </mc:AlternateContent>
        <mc:AlternateContent xmlns:mc="http://schemas.openxmlformats.org/markup-compatibility/2006">
          <mc:Choice Requires="x14">
            <control shapeId="1031" r:id="rId9" name="Option Button 7">
              <controlPr defaultSize="0" autoFill="0" autoLine="0" autoPict="0">
                <anchor moveWithCells="1">
                  <from>
                    <xdr:col>5</xdr:col>
                    <xdr:colOff>161925</xdr:colOff>
                    <xdr:row>4</xdr:row>
                    <xdr:rowOff>0</xdr:rowOff>
                  </from>
                  <to>
                    <xdr:col>5</xdr:col>
                    <xdr:colOff>381000</xdr:colOff>
                    <xdr:row>4</xdr:row>
                    <xdr:rowOff>190500</xdr:rowOff>
                  </to>
                </anchor>
              </controlPr>
            </control>
          </mc:Choice>
        </mc:AlternateContent>
        <mc:AlternateContent xmlns:mc="http://schemas.openxmlformats.org/markup-compatibility/2006">
          <mc:Choice Requires="x14">
            <control shapeId="1032" r:id="rId10" name="Option Button 8">
              <controlPr defaultSize="0" autoFill="0" autoLine="0" autoPict="0">
                <anchor moveWithCells="1">
                  <from>
                    <xdr:col>6</xdr:col>
                    <xdr:colOff>161925</xdr:colOff>
                    <xdr:row>4</xdr:row>
                    <xdr:rowOff>0</xdr:rowOff>
                  </from>
                  <to>
                    <xdr:col>6</xdr:col>
                    <xdr:colOff>381000</xdr:colOff>
                    <xdr:row>4</xdr:row>
                    <xdr:rowOff>190500</xdr:rowOff>
                  </to>
                </anchor>
              </controlPr>
            </control>
          </mc:Choice>
        </mc:AlternateContent>
        <mc:AlternateContent xmlns:mc="http://schemas.openxmlformats.org/markup-compatibility/2006">
          <mc:Choice Requires="x14">
            <control shapeId="1033" r:id="rId11" name="Option Button 9">
              <controlPr defaultSize="0" autoFill="0" autoLine="0" autoPict="0">
                <anchor moveWithCells="1">
                  <from>
                    <xdr:col>7</xdr:col>
                    <xdr:colOff>161925</xdr:colOff>
                    <xdr:row>4</xdr:row>
                    <xdr:rowOff>0</xdr:rowOff>
                  </from>
                  <to>
                    <xdr:col>7</xdr:col>
                    <xdr:colOff>381000</xdr:colOff>
                    <xdr:row>4</xdr:row>
                    <xdr:rowOff>190500</xdr:rowOff>
                  </to>
                </anchor>
              </controlPr>
            </control>
          </mc:Choice>
        </mc:AlternateContent>
        <mc:AlternateContent xmlns:mc="http://schemas.openxmlformats.org/markup-compatibility/2006">
          <mc:Choice Requires="x14">
            <control shapeId="1034" r:id="rId12" name="Group Box 10">
              <controlPr defaultSize="0" autoFill="0" autoPict="0">
                <anchor moveWithCells="1">
                  <from>
                    <xdr:col>1</xdr:col>
                    <xdr:colOff>0</xdr:colOff>
                    <xdr:row>6</xdr:row>
                    <xdr:rowOff>0</xdr:rowOff>
                  </from>
                  <to>
                    <xdr:col>8</xdr:col>
                    <xdr:colOff>0</xdr:colOff>
                    <xdr:row>6</xdr:row>
                    <xdr:rowOff>190500</xdr:rowOff>
                  </to>
                </anchor>
              </controlPr>
            </control>
          </mc:Choice>
        </mc:AlternateContent>
        <mc:AlternateContent xmlns:mc="http://schemas.openxmlformats.org/markup-compatibility/2006">
          <mc:Choice Requires="x14">
            <control shapeId="1035" r:id="rId13" name="Option Button 11">
              <controlPr defaultSize="0" autoFill="0" autoLine="0" autoPict="0">
                <anchor moveWithCells="1">
                  <from>
                    <xdr:col>1</xdr:col>
                    <xdr:colOff>180975</xdr:colOff>
                    <xdr:row>6</xdr:row>
                    <xdr:rowOff>0</xdr:rowOff>
                  </from>
                  <to>
                    <xdr:col>1</xdr:col>
                    <xdr:colOff>409575</xdr:colOff>
                    <xdr:row>6</xdr:row>
                    <xdr:rowOff>190500</xdr:rowOff>
                  </to>
                </anchor>
              </controlPr>
            </control>
          </mc:Choice>
        </mc:AlternateContent>
        <mc:AlternateContent xmlns:mc="http://schemas.openxmlformats.org/markup-compatibility/2006">
          <mc:Choice Requires="x14">
            <control shapeId="1036" r:id="rId14" name="Option Button 12">
              <controlPr defaultSize="0" autoFill="0" autoLine="0" autoPict="0">
                <anchor moveWithCells="1">
                  <from>
                    <xdr:col>2</xdr:col>
                    <xdr:colOff>180975</xdr:colOff>
                    <xdr:row>6</xdr:row>
                    <xdr:rowOff>0</xdr:rowOff>
                  </from>
                  <to>
                    <xdr:col>2</xdr:col>
                    <xdr:colOff>409575</xdr:colOff>
                    <xdr:row>6</xdr:row>
                    <xdr:rowOff>190500</xdr:rowOff>
                  </to>
                </anchor>
              </controlPr>
            </control>
          </mc:Choice>
        </mc:AlternateContent>
        <mc:AlternateContent xmlns:mc="http://schemas.openxmlformats.org/markup-compatibility/2006">
          <mc:Choice Requires="x14">
            <control shapeId="1037" r:id="rId15" name="Option Button 13">
              <controlPr defaultSize="0" autoFill="0" autoLine="0" autoPict="0">
                <anchor moveWithCells="1">
                  <from>
                    <xdr:col>3</xdr:col>
                    <xdr:colOff>180975</xdr:colOff>
                    <xdr:row>6</xdr:row>
                    <xdr:rowOff>0</xdr:rowOff>
                  </from>
                  <to>
                    <xdr:col>3</xdr:col>
                    <xdr:colOff>409575</xdr:colOff>
                    <xdr:row>6</xdr:row>
                    <xdr:rowOff>190500</xdr:rowOff>
                  </to>
                </anchor>
              </controlPr>
            </control>
          </mc:Choice>
        </mc:AlternateContent>
        <mc:AlternateContent xmlns:mc="http://schemas.openxmlformats.org/markup-compatibility/2006">
          <mc:Choice Requires="x14">
            <control shapeId="1038" r:id="rId16" name="Option Button 14">
              <controlPr defaultSize="0" autoFill="0" autoLine="0" autoPict="0">
                <anchor moveWithCells="1">
                  <from>
                    <xdr:col>4</xdr:col>
                    <xdr:colOff>180975</xdr:colOff>
                    <xdr:row>6</xdr:row>
                    <xdr:rowOff>0</xdr:rowOff>
                  </from>
                  <to>
                    <xdr:col>4</xdr:col>
                    <xdr:colOff>409575</xdr:colOff>
                    <xdr:row>6</xdr:row>
                    <xdr:rowOff>190500</xdr:rowOff>
                  </to>
                </anchor>
              </controlPr>
            </control>
          </mc:Choice>
        </mc:AlternateContent>
        <mc:AlternateContent xmlns:mc="http://schemas.openxmlformats.org/markup-compatibility/2006">
          <mc:Choice Requires="x14">
            <control shapeId="1039" r:id="rId17" name="Option Button 15">
              <controlPr defaultSize="0" autoFill="0" autoLine="0" autoPict="0">
                <anchor moveWithCells="1">
                  <from>
                    <xdr:col>5</xdr:col>
                    <xdr:colOff>180975</xdr:colOff>
                    <xdr:row>6</xdr:row>
                    <xdr:rowOff>0</xdr:rowOff>
                  </from>
                  <to>
                    <xdr:col>5</xdr:col>
                    <xdr:colOff>409575</xdr:colOff>
                    <xdr:row>6</xdr:row>
                    <xdr:rowOff>190500</xdr:rowOff>
                  </to>
                </anchor>
              </controlPr>
            </control>
          </mc:Choice>
        </mc:AlternateContent>
        <mc:AlternateContent xmlns:mc="http://schemas.openxmlformats.org/markup-compatibility/2006">
          <mc:Choice Requires="x14">
            <control shapeId="1040" r:id="rId18" name="Option Button 16">
              <controlPr defaultSize="0" autoFill="0" autoLine="0" autoPict="0">
                <anchor moveWithCells="1">
                  <from>
                    <xdr:col>6</xdr:col>
                    <xdr:colOff>180975</xdr:colOff>
                    <xdr:row>6</xdr:row>
                    <xdr:rowOff>0</xdr:rowOff>
                  </from>
                  <to>
                    <xdr:col>6</xdr:col>
                    <xdr:colOff>409575</xdr:colOff>
                    <xdr:row>6</xdr:row>
                    <xdr:rowOff>190500</xdr:rowOff>
                  </to>
                </anchor>
              </controlPr>
            </control>
          </mc:Choice>
        </mc:AlternateContent>
        <mc:AlternateContent xmlns:mc="http://schemas.openxmlformats.org/markup-compatibility/2006">
          <mc:Choice Requires="x14">
            <control shapeId="1041" r:id="rId19" name="Option Button 17">
              <controlPr defaultSize="0" autoFill="0" autoLine="0" autoPict="0">
                <anchor moveWithCells="1">
                  <from>
                    <xdr:col>7</xdr:col>
                    <xdr:colOff>180975</xdr:colOff>
                    <xdr:row>6</xdr:row>
                    <xdr:rowOff>0</xdr:rowOff>
                  </from>
                  <to>
                    <xdr:col>7</xdr:col>
                    <xdr:colOff>409575</xdr:colOff>
                    <xdr:row>6</xdr:row>
                    <xdr:rowOff>190500</xdr:rowOff>
                  </to>
                </anchor>
              </controlPr>
            </control>
          </mc:Choice>
        </mc:AlternateContent>
        <mc:AlternateContent xmlns:mc="http://schemas.openxmlformats.org/markup-compatibility/2006">
          <mc:Choice Requires="x14">
            <control shapeId="1042" r:id="rId20" name="Group Box 18">
              <controlPr defaultSize="0" autoFill="0" autoPict="0">
                <anchor moveWithCells="1">
                  <from>
                    <xdr:col>1</xdr:col>
                    <xdr:colOff>0</xdr:colOff>
                    <xdr:row>8</xdr:row>
                    <xdr:rowOff>0</xdr:rowOff>
                  </from>
                  <to>
                    <xdr:col>8</xdr:col>
                    <xdr:colOff>0</xdr:colOff>
                    <xdr:row>8</xdr:row>
                    <xdr:rowOff>190500</xdr:rowOff>
                  </to>
                </anchor>
              </controlPr>
            </control>
          </mc:Choice>
        </mc:AlternateContent>
        <mc:AlternateContent xmlns:mc="http://schemas.openxmlformats.org/markup-compatibility/2006">
          <mc:Choice Requires="x14">
            <control shapeId="1043" r:id="rId21" name="Option Button 19">
              <controlPr defaultSize="0" autoFill="0" autoLine="0" autoPict="0">
                <anchor moveWithCells="1">
                  <from>
                    <xdr:col>1</xdr:col>
                    <xdr:colOff>161925</xdr:colOff>
                    <xdr:row>8</xdr:row>
                    <xdr:rowOff>0</xdr:rowOff>
                  </from>
                  <to>
                    <xdr:col>1</xdr:col>
                    <xdr:colOff>371475</xdr:colOff>
                    <xdr:row>8</xdr:row>
                    <xdr:rowOff>190500</xdr:rowOff>
                  </to>
                </anchor>
              </controlPr>
            </control>
          </mc:Choice>
        </mc:AlternateContent>
        <mc:AlternateContent xmlns:mc="http://schemas.openxmlformats.org/markup-compatibility/2006">
          <mc:Choice Requires="x14">
            <control shapeId="1044" r:id="rId22" name="Option Button 20">
              <controlPr defaultSize="0" autoFill="0" autoLine="0" autoPict="0">
                <anchor moveWithCells="1">
                  <from>
                    <xdr:col>2</xdr:col>
                    <xdr:colOff>228600</xdr:colOff>
                    <xdr:row>8</xdr:row>
                    <xdr:rowOff>0</xdr:rowOff>
                  </from>
                  <to>
                    <xdr:col>2</xdr:col>
                    <xdr:colOff>447675</xdr:colOff>
                    <xdr:row>8</xdr:row>
                    <xdr:rowOff>190500</xdr:rowOff>
                  </to>
                </anchor>
              </controlPr>
            </control>
          </mc:Choice>
        </mc:AlternateContent>
        <mc:AlternateContent xmlns:mc="http://schemas.openxmlformats.org/markup-compatibility/2006">
          <mc:Choice Requires="x14">
            <control shapeId="1045" r:id="rId23" name="Option Button 21">
              <controlPr defaultSize="0" autoFill="0" autoLine="0" autoPict="0">
                <anchor moveWithCells="1">
                  <from>
                    <xdr:col>3</xdr:col>
                    <xdr:colOff>219075</xdr:colOff>
                    <xdr:row>8</xdr:row>
                    <xdr:rowOff>0</xdr:rowOff>
                  </from>
                  <to>
                    <xdr:col>3</xdr:col>
                    <xdr:colOff>438150</xdr:colOff>
                    <xdr:row>8</xdr:row>
                    <xdr:rowOff>190500</xdr:rowOff>
                  </to>
                </anchor>
              </controlPr>
            </control>
          </mc:Choice>
        </mc:AlternateContent>
        <mc:AlternateContent xmlns:mc="http://schemas.openxmlformats.org/markup-compatibility/2006">
          <mc:Choice Requires="x14">
            <control shapeId="1046" r:id="rId24" name="Option Button 22">
              <controlPr defaultSize="0" autoFill="0" autoLine="0" autoPict="0">
                <anchor moveWithCells="1">
                  <from>
                    <xdr:col>4</xdr:col>
                    <xdr:colOff>219075</xdr:colOff>
                    <xdr:row>8</xdr:row>
                    <xdr:rowOff>0</xdr:rowOff>
                  </from>
                  <to>
                    <xdr:col>4</xdr:col>
                    <xdr:colOff>438150</xdr:colOff>
                    <xdr:row>8</xdr:row>
                    <xdr:rowOff>190500</xdr:rowOff>
                  </to>
                </anchor>
              </controlPr>
            </control>
          </mc:Choice>
        </mc:AlternateContent>
        <mc:AlternateContent xmlns:mc="http://schemas.openxmlformats.org/markup-compatibility/2006">
          <mc:Choice Requires="x14">
            <control shapeId="1047" r:id="rId25" name="Option Button 23">
              <controlPr defaultSize="0" autoFill="0" autoLine="0" autoPict="0">
                <anchor moveWithCells="1">
                  <from>
                    <xdr:col>5</xdr:col>
                    <xdr:colOff>219075</xdr:colOff>
                    <xdr:row>8</xdr:row>
                    <xdr:rowOff>0</xdr:rowOff>
                  </from>
                  <to>
                    <xdr:col>5</xdr:col>
                    <xdr:colOff>438150</xdr:colOff>
                    <xdr:row>8</xdr:row>
                    <xdr:rowOff>190500</xdr:rowOff>
                  </to>
                </anchor>
              </controlPr>
            </control>
          </mc:Choice>
        </mc:AlternateContent>
        <mc:AlternateContent xmlns:mc="http://schemas.openxmlformats.org/markup-compatibility/2006">
          <mc:Choice Requires="x14">
            <control shapeId="1048" r:id="rId26" name="Option Button 24">
              <controlPr defaultSize="0" autoFill="0" autoLine="0" autoPict="0">
                <anchor moveWithCells="1">
                  <from>
                    <xdr:col>6</xdr:col>
                    <xdr:colOff>219075</xdr:colOff>
                    <xdr:row>8</xdr:row>
                    <xdr:rowOff>0</xdr:rowOff>
                  </from>
                  <to>
                    <xdr:col>6</xdr:col>
                    <xdr:colOff>438150</xdr:colOff>
                    <xdr:row>8</xdr:row>
                    <xdr:rowOff>190500</xdr:rowOff>
                  </to>
                </anchor>
              </controlPr>
            </control>
          </mc:Choice>
        </mc:AlternateContent>
        <mc:AlternateContent xmlns:mc="http://schemas.openxmlformats.org/markup-compatibility/2006">
          <mc:Choice Requires="x14">
            <control shapeId="1049" r:id="rId27" name="Option Button 25">
              <controlPr defaultSize="0" autoFill="0" autoLine="0" autoPict="0">
                <anchor moveWithCells="1">
                  <from>
                    <xdr:col>7</xdr:col>
                    <xdr:colOff>219075</xdr:colOff>
                    <xdr:row>8</xdr:row>
                    <xdr:rowOff>0</xdr:rowOff>
                  </from>
                  <to>
                    <xdr:col>7</xdr:col>
                    <xdr:colOff>438150</xdr:colOff>
                    <xdr:row>8</xdr:row>
                    <xdr:rowOff>190500</xdr:rowOff>
                  </to>
                </anchor>
              </controlPr>
            </control>
          </mc:Choice>
        </mc:AlternateContent>
        <mc:AlternateContent xmlns:mc="http://schemas.openxmlformats.org/markup-compatibility/2006">
          <mc:Choice Requires="x14">
            <control shapeId="1050" r:id="rId28" name="Group Box 26">
              <controlPr defaultSize="0" autoFill="0" autoPict="0">
                <anchor moveWithCells="1">
                  <from>
                    <xdr:col>1</xdr:col>
                    <xdr:colOff>0</xdr:colOff>
                    <xdr:row>10</xdr:row>
                    <xdr:rowOff>0</xdr:rowOff>
                  </from>
                  <to>
                    <xdr:col>8</xdr:col>
                    <xdr:colOff>0</xdr:colOff>
                    <xdr:row>10</xdr:row>
                    <xdr:rowOff>190500</xdr:rowOff>
                  </to>
                </anchor>
              </controlPr>
            </control>
          </mc:Choice>
        </mc:AlternateContent>
        <mc:AlternateContent xmlns:mc="http://schemas.openxmlformats.org/markup-compatibility/2006">
          <mc:Choice Requires="x14">
            <control shapeId="1051" r:id="rId29" name="Option Button 27">
              <controlPr defaultSize="0" autoFill="0" autoLine="0" autoPict="0">
                <anchor moveWithCells="1">
                  <from>
                    <xdr:col>1</xdr:col>
                    <xdr:colOff>180975</xdr:colOff>
                    <xdr:row>10</xdr:row>
                    <xdr:rowOff>0</xdr:rowOff>
                  </from>
                  <to>
                    <xdr:col>1</xdr:col>
                    <xdr:colOff>400050</xdr:colOff>
                    <xdr:row>10</xdr:row>
                    <xdr:rowOff>190500</xdr:rowOff>
                  </to>
                </anchor>
              </controlPr>
            </control>
          </mc:Choice>
        </mc:AlternateContent>
        <mc:AlternateContent xmlns:mc="http://schemas.openxmlformats.org/markup-compatibility/2006">
          <mc:Choice Requires="x14">
            <control shapeId="1052" r:id="rId30" name="Option Button 28">
              <controlPr defaultSize="0" autoFill="0" autoLine="0" autoPict="0">
                <anchor moveWithCells="1">
                  <from>
                    <xdr:col>2</xdr:col>
                    <xdr:colOff>180975</xdr:colOff>
                    <xdr:row>10</xdr:row>
                    <xdr:rowOff>0</xdr:rowOff>
                  </from>
                  <to>
                    <xdr:col>2</xdr:col>
                    <xdr:colOff>400050</xdr:colOff>
                    <xdr:row>10</xdr:row>
                    <xdr:rowOff>190500</xdr:rowOff>
                  </to>
                </anchor>
              </controlPr>
            </control>
          </mc:Choice>
        </mc:AlternateContent>
        <mc:AlternateContent xmlns:mc="http://schemas.openxmlformats.org/markup-compatibility/2006">
          <mc:Choice Requires="x14">
            <control shapeId="1053" r:id="rId31" name="Option Button 29">
              <controlPr defaultSize="0" autoFill="0" autoLine="0" autoPict="0">
                <anchor moveWithCells="1">
                  <from>
                    <xdr:col>3</xdr:col>
                    <xdr:colOff>180975</xdr:colOff>
                    <xdr:row>10</xdr:row>
                    <xdr:rowOff>0</xdr:rowOff>
                  </from>
                  <to>
                    <xdr:col>3</xdr:col>
                    <xdr:colOff>400050</xdr:colOff>
                    <xdr:row>10</xdr:row>
                    <xdr:rowOff>190500</xdr:rowOff>
                  </to>
                </anchor>
              </controlPr>
            </control>
          </mc:Choice>
        </mc:AlternateContent>
        <mc:AlternateContent xmlns:mc="http://schemas.openxmlformats.org/markup-compatibility/2006">
          <mc:Choice Requires="x14">
            <control shapeId="1054" r:id="rId32" name="Option Button 30">
              <controlPr defaultSize="0" autoFill="0" autoLine="0" autoPict="0">
                <anchor moveWithCells="1">
                  <from>
                    <xdr:col>4</xdr:col>
                    <xdr:colOff>180975</xdr:colOff>
                    <xdr:row>10</xdr:row>
                    <xdr:rowOff>0</xdr:rowOff>
                  </from>
                  <to>
                    <xdr:col>4</xdr:col>
                    <xdr:colOff>400050</xdr:colOff>
                    <xdr:row>10</xdr:row>
                    <xdr:rowOff>190500</xdr:rowOff>
                  </to>
                </anchor>
              </controlPr>
            </control>
          </mc:Choice>
        </mc:AlternateContent>
        <mc:AlternateContent xmlns:mc="http://schemas.openxmlformats.org/markup-compatibility/2006">
          <mc:Choice Requires="x14">
            <control shapeId="1055" r:id="rId33" name="Option Button 31">
              <controlPr defaultSize="0" autoFill="0" autoLine="0" autoPict="0">
                <anchor moveWithCells="1">
                  <from>
                    <xdr:col>5</xdr:col>
                    <xdr:colOff>180975</xdr:colOff>
                    <xdr:row>10</xdr:row>
                    <xdr:rowOff>0</xdr:rowOff>
                  </from>
                  <to>
                    <xdr:col>5</xdr:col>
                    <xdr:colOff>400050</xdr:colOff>
                    <xdr:row>10</xdr:row>
                    <xdr:rowOff>190500</xdr:rowOff>
                  </to>
                </anchor>
              </controlPr>
            </control>
          </mc:Choice>
        </mc:AlternateContent>
        <mc:AlternateContent xmlns:mc="http://schemas.openxmlformats.org/markup-compatibility/2006">
          <mc:Choice Requires="x14">
            <control shapeId="1056" r:id="rId34" name="Option Button 32">
              <controlPr defaultSize="0" autoFill="0" autoLine="0" autoPict="0">
                <anchor moveWithCells="1">
                  <from>
                    <xdr:col>6</xdr:col>
                    <xdr:colOff>180975</xdr:colOff>
                    <xdr:row>10</xdr:row>
                    <xdr:rowOff>0</xdr:rowOff>
                  </from>
                  <to>
                    <xdr:col>6</xdr:col>
                    <xdr:colOff>400050</xdr:colOff>
                    <xdr:row>10</xdr:row>
                    <xdr:rowOff>190500</xdr:rowOff>
                  </to>
                </anchor>
              </controlPr>
            </control>
          </mc:Choice>
        </mc:AlternateContent>
        <mc:AlternateContent xmlns:mc="http://schemas.openxmlformats.org/markup-compatibility/2006">
          <mc:Choice Requires="x14">
            <control shapeId="1057" r:id="rId35" name="Option Button 33">
              <controlPr defaultSize="0" autoFill="0" autoLine="0" autoPict="0">
                <anchor moveWithCells="1">
                  <from>
                    <xdr:col>7</xdr:col>
                    <xdr:colOff>180975</xdr:colOff>
                    <xdr:row>10</xdr:row>
                    <xdr:rowOff>0</xdr:rowOff>
                  </from>
                  <to>
                    <xdr:col>7</xdr:col>
                    <xdr:colOff>400050</xdr:colOff>
                    <xdr:row>10</xdr:row>
                    <xdr:rowOff>190500</xdr:rowOff>
                  </to>
                </anchor>
              </controlPr>
            </control>
          </mc:Choice>
        </mc:AlternateContent>
        <mc:AlternateContent xmlns:mc="http://schemas.openxmlformats.org/markup-compatibility/2006">
          <mc:Choice Requires="x14">
            <control shapeId="1058" r:id="rId36" name="Group Box 34">
              <controlPr defaultSize="0" autoFill="0" autoPict="0">
                <anchor moveWithCells="1">
                  <from>
                    <xdr:col>1</xdr:col>
                    <xdr:colOff>0</xdr:colOff>
                    <xdr:row>12</xdr:row>
                    <xdr:rowOff>0</xdr:rowOff>
                  </from>
                  <to>
                    <xdr:col>8</xdr:col>
                    <xdr:colOff>0</xdr:colOff>
                    <xdr:row>12</xdr:row>
                    <xdr:rowOff>190500</xdr:rowOff>
                  </to>
                </anchor>
              </controlPr>
            </control>
          </mc:Choice>
        </mc:AlternateContent>
        <mc:AlternateContent xmlns:mc="http://schemas.openxmlformats.org/markup-compatibility/2006">
          <mc:Choice Requires="x14">
            <control shapeId="1059" r:id="rId37" name="Option Button 35">
              <controlPr defaultSize="0" autoFill="0" autoLine="0" autoPict="0">
                <anchor moveWithCells="1">
                  <from>
                    <xdr:col>1</xdr:col>
                    <xdr:colOff>171450</xdr:colOff>
                    <xdr:row>12</xdr:row>
                    <xdr:rowOff>0</xdr:rowOff>
                  </from>
                  <to>
                    <xdr:col>1</xdr:col>
                    <xdr:colOff>400050</xdr:colOff>
                    <xdr:row>12</xdr:row>
                    <xdr:rowOff>190500</xdr:rowOff>
                  </to>
                </anchor>
              </controlPr>
            </control>
          </mc:Choice>
        </mc:AlternateContent>
        <mc:AlternateContent xmlns:mc="http://schemas.openxmlformats.org/markup-compatibility/2006">
          <mc:Choice Requires="x14">
            <control shapeId="1060" r:id="rId38" name="Option Button 36">
              <controlPr defaultSize="0" autoFill="0" autoLine="0" autoPict="0">
                <anchor moveWithCells="1">
                  <from>
                    <xdr:col>2</xdr:col>
                    <xdr:colOff>180975</xdr:colOff>
                    <xdr:row>12</xdr:row>
                    <xdr:rowOff>0</xdr:rowOff>
                  </from>
                  <to>
                    <xdr:col>2</xdr:col>
                    <xdr:colOff>409575</xdr:colOff>
                    <xdr:row>12</xdr:row>
                    <xdr:rowOff>190500</xdr:rowOff>
                  </to>
                </anchor>
              </controlPr>
            </control>
          </mc:Choice>
        </mc:AlternateContent>
        <mc:AlternateContent xmlns:mc="http://schemas.openxmlformats.org/markup-compatibility/2006">
          <mc:Choice Requires="x14">
            <control shapeId="1061" r:id="rId39" name="Option Button 37">
              <controlPr defaultSize="0" autoFill="0" autoLine="0" autoPict="0">
                <anchor moveWithCells="1">
                  <from>
                    <xdr:col>3</xdr:col>
                    <xdr:colOff>171450</xdr:colOff>
                    <xdr:row>12</xdr:row>
                    <xdr:rowOff>0</xdr:rowOff>
                  </from>
                  <to>
                    <xdr:col>3</xdr:col>
                    <xdr:colOff>400050</xdr:colOff>
                    <xdr:row>12</xdr:row>
                    <xdr:rowOff>190500</xdr:rowOff>
                  </to>
                </anchor>
              </controlPr>
            </control>
          </mc:Choice>
        </mc:AlternateContent>
        <mc:AlternateContent xmlns:mc="http://schemas.openxmlformats.org/markup-compatibility/2006">
          <mc:Choice Requires="x14">
            <control shapeId="1062" r:id="rId40" name="Option Button 38">
              <controlPr defaultSize="0" autoFill="0" autoLine="0" autoPict="0">
                <anchor moveWithCells="1">
                  <from>
                    <xdr:col>4</xdr:col>
                    <xdr:colOff>171450</xdr:colOff>
                    <xdr:row>12</xdr:row>
                    <xdr:rowOff>0</xdr:rowOff>
                  </from>
                  <to>
                    <xdr:col>4</xdr:col>
                    <xdr:colOff>400050</xdr:colOff>
                    <xdr:row>12</xdr:row>
                    <xdr:rowOff>190500</xdr:rowOff>
                  </to>
                </anchor>
              </controlPr>
            </control>
          </mc:Choice>
        </mc:AlternateContent>
        <mc:AlternateContent xmlns:mc="http://schemas.openxmlformats.org/markup-compatibility/2006">
          <mc:Choice Requires="x14">
            <control shapeId="1063" r:id="rId41" name="Option Button 39">
              <controlPr defaultSize="0" autoFill="0" autoLine="0" autoPict="0">
                <anchor moveWithCells="1">
                  <from>
                    <xdr:col>5</xdr:col>
                    <xdr:colOff>171450</xdr:colOff>
                    <xdr:row>12</xdr:row>
                    <xdr:rowOff>0</xdr:rowOff>
                  </from>
                  <to>
                    <xdr:col>5</xdr:col>
                    <xdr:colOff>400050</xdr:colOff>
                    <xdr:row>12</xdr:row>
                    <xdr:rowOff>190500</xdr:rowOff>
                  </to>
                </anchor>
              </controlPr>
            </control>
          </mc:Choice>
        </mc:AlternateContent>
        <mc:AlternateContent xmlns:mc="http://schemas.openxmlformats.org/markup-compatibility/2006">
          <mc:Choice Requires="x14">
            <control shapeId="1064" r:id="rId42" name="Option Button 40">
              <controlPr defaultSize="0" autoFill="0" autoLine="0" autoPict="0">
                <anchor moveWithCells="1">
                  <from>
                    <xdr:col>6</xdr:col>
                    <xdr:colOff>171450</xdr:colOff>
                    <xdr:row>12</xdr:row>
                    <xdr:rowOff>0</xdr:rowOff>
                  </from>
                  <to>
                    <xdr:col>6</xdr:col>
                    <xdr:colOff>400050</xdr:colOff>
                    <xdr:row>12</xdr:row>
                    <xdr:rowOff>190500</xdr:rowOff>
                  </to>
                </anchor>
              </controlPr>
            </control>
          </mc:Choice>
        </mc:AlternateContent>
        <mc:AlternateContent xmlns:mc="http://schemas.openxmlformats.org/markup-compatibility/2006">
          <mc:Choice Requires="x14">
            <control shapeId="1065" r:id="rId43" name="Option Button 41">
              <controlPr defaultSize="0" autoFill="0" autoLine="0" autoPict="0">
                <anchor moveWithCells="1">
                  <from>
                    <xdr:col>7</xdr:col>
                    <xdr:colOff>171450</xdr:colOff>
                    <xdr:row>12</xdr:row>
                    <xdr:rowOff>0</xdr:rowOff>
                  </from>
                  <to>
                    <xdr:col>7</xdr:col>
                    <xdr:colOff>400050</xdr:colOff>
                    <xdr:row>12</xdr:row>
                    <xdr:rowOff>190500</xdr:rowOff>
                  </to>
                </anchor>
              </controlPr>
            </control>
          </mc:Choice>
        </mc:AlternateContent>
        <mc:AlternateContent xmlns:mc="http://schemas.openxmlformats.org/markup-compatibility/2006">
          <mc:Choice Requires="x14">
            <control shapeId="1066" r:id="rId44" name="Group Box 42">
              <controlPr defaultSize="0" autoFill="0" autoPict="0">
                <anchor moveWithCells="1">
                  <from>
                    <xdr:col>1</xdr:col>
                    <xdr:colOff>0</xdr:colOff>
                    <xdr:row>13</xdr:row>
                    <xdr:rowOff>0</xdr:rowOff>
                  </from>
                  <to>
                    <xdr:col>8</xdr:col>
                    <xdr:colOff>0</xdr:colOff>
                    <xdr:row>14</xdr:row>
                    <xdr:rowOff>0</xdr:rowOff>
                  </to>
                </anchor>
              </controlPr>
            </control>
          </mc:Choice>
        </mc:AlternateContent>
        <mc:AlternateContent xmlns:mc="http://schemas.openxmlformats.org/markup-compatibility/2006">
          <mc:Choice Requires="x14">
            <control shapeId="1074" r:id="rId45" name="Group Box 50">
              <controlPr defaultSize="0" autoFill="0" autoPict="0">
                <anchor moveWithCells="1">
                  <from>
                    <xdr:col>1</xdr:col>
                    <xdr:colOff>0</xdr:colOff>
                    <xdr:row>14</xdr:row>
                    <xdr:rowOff>0</xdr:rowOff>
                  </from>
                  <to>
                    <xdr:col>8</xdr:col>
                    <xdr:colOff>0</xdr:colOff>
                    <xdr:row>14</xdr:row>
                    <xdr:rowOff>190500</xdr:rowOff>
                  </to>
                </anchor>
              </controlPr>
            </control>
          </mc:Choice>
        </mc:AlternateContent>
        <mc:AlternateContent xmlns:mc="http://schemas.openxmlformats.org/markup-compatibility/2006">
          <mc:Choice Requires="x14">
            <control shapeId="1075" r:id="rId46" name="Option Button 51">
              <controlPr defaultSize="0" autoFill="0" autoLine="0" autoPict="0">
                <anchor moveWithCells="1">
                  <from>
                    <xdr:col>1</xdr:col>
                    <xdr:colOff>200025</xdr:colOff>
                    <xdr:row>14</xdr:row>
                    <xdr:rowOff>0</xdr:rowOff>
                  </from>
                  <to>
                    <xdr:col>1</xdr:col>
                    <xdr:colOff>419100</xdr:colOff>
                    <xdr:row>14</xdr:row>
                    <xdr:rowOff>190500</xdr:rowOff>
                  </to>
                </anchor>
              </controlPr>
            </control>
          </mc:Choice>
        </mc:AlternateContent>
        <mc:AlternateContent xmlns:mc="http://schemas.openxmlformats.org/markup-compatibility/2006">
          <mc:Choice Requires="x14">
            <control shapeId="1076" r:id="rId47" name="Option Button 52">
              <controlPr defaultSize="0" autoFill="0" autoLine="0" autoPict="0">
                <anchor moveWithCells="1">
                  <from>
                    <xdr:col>2</xdr:col>
                    <xdr:colOff>200025</xdr:colOff>
                    <xdr:row>14</xdr:row>
                    <xdr:rowOff>0</xdr:rowOff>
                  </from>
                  <to>
                    <xdr:col>2</xdr:col>
                    <xdr:colOff>419100</xdr:colOff>
                    <xdr:row>14</xdr:row>
                    <xdr:rowOff>190500</xdr:rowOff>
                  </to>
                </anchor>
              </controlPr>
            </control>
          </mc:Choice>
        </mc:AlternateContent>
        <mc:AlternateContent xmlns:mc="http://schemas.openxmlformats.org/markup-compatibility/2006">
          <mc:Choice Requires="x14">
            <control shapeId="1077" r:id="rId48" name="Option Button 53">
              <controlPr defaultSize="0" autoFill="0" autoLine="0" autoPict="0">
                <anchor moveWithCells="1">
                  <from>
                    <xdr:col>3</xdr:col>
                    <xdr:colOff>200025</xdr:colOff>
                    <xdr:row>14</xdr:row>
                    <xdr:rowOff>0</xdr:rowOff>
                  </from>
                  <to>
                    <xdr:col>3</xdr:col>
                    <xdr:colOff>419100</xdr:colOff>
                    <xdr:row>14</xdr:row>
                    <xdr:rowOff>190500</xdr:rowOff>
                  </to>
                </anchor>
              </controlPr>
            </control>
          </mc:Choice>
        </mc:AlternateContent>
        <mc:AlternateContent xmlns:mc="http://schemas.openxmlformats.org/markup-compatibility/2006">
          <mc:Choice Requires="x14">
            <control shapeId="1078" r:id="rId49" name="Option Button 54">
              <controlPr defaultSize="0" autoFill="0" autoLine="0" autoPict="0">
                <anchor moveWithCells="1">
                  <from>
                    <xdr:col>4</xdr:col>
                    <xdr:colOff>200025</xdr:colOff>
                    <xdr:row>14</xdr:row>
                    <xdr:rowOff>0</xdr:rowOff>
                  </from>
                  <to>
                    <xdr:col>4</xdr:col>
                    <xdr:colOff>419100</xdr:colOff>
                    <xdr:row>14</xdr:row>
                    <xdr:rowOff>190500</xdr:rowOff>
                  </to>
                </anchor>
              </controlPr>
            </control>
          </mc:Choice>
        </mc:AlternateContent>
        <mc:AlternateContent xmlns:mc="http://schemas.openxmlformats.org/markup-compatibility/2006">
          <mc:Choice Requires="x14">
            <control shapeId="1079" r:id="rId50" name="Option Button 55">
              <controlPr defaultSize="0" autoFill="0" autoLine="0" autoPict="0">
                <anchor moveWithCells="1">
                  <from>
                    <xdr:col>5</xdr:col>
                    <xdr:colOff>200025</xdr:colOff>
                    <xdr:row>14</xdr:row>
                    <xdr:rowOff>0</xdr:rowOff>
                  </from>
                  <to>
                    <xdr:col>5</xdr:col>
                    <xdr:colOff>419100</xdr:colOff>
                    <xdr:row>14</xdr:row>
                    <xdr:rowOff>190500</xdr:rowOff>
                  </to>
                </anchor>
              </controlPr>
            </control>
          </mc:Choice>
        </mc:AlternateContent>
        <mc:AlternateContent xmlns:mc="http://schemas.openxmlformats.org/markup-compatibility/2006">
          <mc:Choice Requires="x14">
            <control shapeId="1080" r:id="rId51" name="Option Button 56">
              <controlPr defaultSize="0" autoFill="0" autoLine="0" autoPict="0">
                <anchor moveWithCells="1">
                  <from>
                    <xdr:col>6</xdr:col>
                    <xdr:colOff>200025</xdr:colOff>
                    <xdr:row>14</xdr:row>
                    <xdr:rowOff>0</xdr:rowOff>
                  </from>
                  <to>
                    <xdr:col>6</xdr:col>
                    <xdr:colOff>419100</xdr:colOff>
                    <xdr:row>14</xdr:row>
                    <xdr:rowOff>190500</xdr:rowOff>
                  </to>
                </anchor>
              </controlPr>
            </control>
          </mc:Choice>
        </mc:AlternateContent>
        <mc:AlternateContent xmlns:mc="http://schemas.openxmlformats.org/markup-compatibility/2006">
          <mc:Choice Requires="x14">
            <control shapeId="1081" r:id="rId52" name="Option Button 57">
              <controlPr defaultSize="0" autoFill="0" autoLine="0" autoPict="0">
                <anchor moveWithCells="1">
                  <from>
                    <xdr:col>7</xdr:col>
                    <xdr:colOff>200025</xdr:colOff>
                    <xdr:row>14</xdr:row>
                    <xdr:rowOff>0</xdr:rowOff>
                  </from>
                  <to>
                    <xdr:col>7</xdr:col>
                    <xdr:colOff>419100</xdr:colOff>
                    <xdr:row>14</xdr:row>
                    <xdr:rowOff>190500</xdr:rowOff>
                  </to>
                </anchor>
              </controlPr>
            </control>
          </mc:Choice>
        </mc:AlternateContent>
        <mc:AlternateContent xmlns:mc="http://schemas.openxmlformats.org/markup-compatibility/2006">
          <mc:Choice Requires="x14">
            <control shapeId="1082" r:id="rId53" name="Group Box 58">
              <controlPr defaultSize="0" autoFill="0" autoPict="0">
                <anchor moveWithCells="1">
                  <from>
                    <xdr:col>1</xdr:col>
                    <xdr:colOff>0</xdr:colOff>
                    <xdr:row>16</xdr:row>
                    <xdr:rowOff>0</xdr:rowOff>
                  </from>
                  <to>
                    <xdr:col>8</xdr:col>
                    <xdr:colOff>0</xdr:colOff>
                    <xdr:row>16</xdr:row>
                    <xdr:rowOff>190500</xdr:rowOff>
                  </to>
                </anchor>
              </controlPr>
            </control>
          </mc:Choice>
        </mc:AlternateContent>
        <mc:AlternateContent xmlns:mc="http://schemas.openxmlformats.org/markup-compatibility/2006">
          <mc:Choice Requires="x14">
            <control shapeId="1083" r:id="rId54" name="Option Button 59">
              <controlPr defaultSize="0" autoFill="0" autoLine="0" autoPict="0">
                <anchor moveWithCells="1">
                  <from>
                    <xdr:col>1</xdr:col>
                    <xdr:colOff>171450</xdr:colOff>
                    <xdr:row>16</xdr:row>
                    <xdr:rowOff>0</xdr:rowOff>
                  </from>
                  <to>
                    <xdr:col>1</xdr:col>
                    <xdr:colOff>400050</xdr:colOff>
                    <xdr:row>16</xdr:row>
                    <xdr:rowOff>190500</xdr:rowOff>
                  </to>
                </anchor>
              </controlPr>
            </control>
          </mc:Choice>
        </mc:AlternateContent>
        <mc:AlternateContent xmlns:mc="http://schemas.openxmlformats.org/markup-compatibility/2006">
          <mc:Choice Requires="x14">
            <control shapeId="1084" r:id="rId55" name="Option Button 60">
              <controlPr defaultSize="0" autoFill="0" autoLine="0" autoPict="0">
                <anchor moveWithCells="1">
                  <from>
                    <xdr:col>2</xdr:col>
                    <xdr:colOff>171450</xdr:colOff>
                    <xdr:row>16</xdr:row>
                    <xdr:rowOff>0</xdr:rowOff>
                  </from>
                  <to>
                    <xdr:col>2</xdr:col>
                    <xdr:colOff>400050</xdr:colOff>
                    <xdr:row>16</xdr:row>
                    <xdr:rowOff>190500</xdr:rowOff>
                  </to>
                </anchor>
              </controlPr>
            </control>
          </mc:Choice>
        </mc:AlternateContent>
        <mc:AlternateContent xmlns:mc="http://schemas.openxmlformats.org/markup-compatibility/2006">
          <mc:Choice Requires="x14">
            <control shapeId="1085" r:id="rId56" name="Option Button 61">
              <controlPr defaultSize="0" autoFill="0" autoLine="0" autoPict="0">
                <anchor moveWithCells="1">
                  <from>
                    <xdr:col>3</xdr:col>
                    <xdr:colOff>171450</xdr:colOff>
                    <xdr:row>16</xdr:row>
                    <xdr:rowOff>0</xdr:rowOff>
                  </from>
                  <to>
                    <xdr:col>3</xdr:col>
                    <xdr:colOff>400050</xdr:colOff>
                    <xdr:row>16</xdr:row>
                    <xdr:rowOff>190500</xdr:rowOff>
                  </to>
                </anchor>
              </controlPr>
            </control>
          </mc:Choice>
        </mc:AlternateContent>
        <mc:AlternateContent xmlns:mc="http://schemas.openxmlformats.org/markup-compatibility/2006">
          <mc:Choice Requires="x14">
            <control shapeId="1086" r:id="rId57" name="Option Button 62">
              <controlPr defaultSize="0" autoFill="0" autoLine="0" autoPict="0">
                <anchor moveWithCells="1">
                  <from>
                    <xdr:col>4</xdr:col>
                    <xdr:colOff>171450</xdr:colOff>
                    <xdr:row>16</xdr:row>
                    <xdr:rowOff>0</xdr:rowOff>
                  </from>
                  <to>
                    <xdr:col>4</xdr:col>
                    <xdr:colOff>400050</xdr:colOff>
                    <xdr:row>16</xdr:row>
                    <xdr:rowOff>190500</xdr:rowOff>
                  </to>
                </anchor>
              </controlPr>
            </control>
          </mc:Choice>
        </mc:AlternateContent>
        <mc:AlternateContent xmlns:mc="http://schemas.openxmlformats.org/markup-compatibility/2006">
          <mc:Choice Requires="x14">
            <control shapeId="1087" r:id="rId58" name="Option Button 63">
              <controlPr defaultSize="0" autoFill="0" autoLine="0" autoPict="0">
                <anchor moveWithCells="1">
                  <from>
                    <xdr:col>5</xdr:col>
                    <xdr:colOff>171450</xdr:colOff>
                    <xdr:row>16</xdr:row>
                    <xdr:rowOff>0</xdr:rowOff>
                  </from>
                  <to>
                    <xdr:col>5</xdr:col>
                    <xdr:colOff>400050</xdr:colOff>
                    <xdr:row>16</xdr:row>
                    <xdr:rowOff>190500</xdr:rowOff>
                  </to>
                </anchor>
              </controlPr>
            </control>
          </mc:Choice>
        </mc:AlternateContent>
        <mc:AlternateContent xmlns:mc="http://schemas.openxmlformats.org/markup-compatibility/2006">
          <mc:Choice Requires="x14">
            <control shapeId="1088" r:id="rId59" name="Option Button 64">
              <controlPr defaultSize="0" autoFill="0" autoLine="0" autoPict="0">
                <anchor moveWithCells="1">
                  <from>
                    <xdr:col>6</xdr:col>
                    <xdr:colOff>171450</xdr:colOff>
                    <xdr:row>16</xdr:row>
                    <xdr:rowOff>0</xdr:rowOff>
                  </from>
                  <to>
                    <xdr:col>6</xdr:col>
                    <xdr:colOff>400050</xdr:colOff>
                    <xdr:row>16</xdr:row>
                    <xdr:rowOff>190500</xdr:rowOff>
                  </to>
                </anchor>
              </controlPr>
            </control>
          </mc:Choice>
        </mc:AlternateContent>
        <mc:AlternateContent xmlns:mc="http://schemas.openxmlformats.org/markup-compatibility/2006">
          <mc:Choice Requires="x14">
            <control shapeId="1089" r:id="rId60" name="Option Button 65">
              <controlPr defaultSize="0" autoFill="0" autoLine="0" autoPict="0">
                <anchor moveWithCells="1">
                  <from>
                    <xdr:col>7</xdr:col>
                    <xdr:colOff>171450</xdr:colOff>
                    <xdr:row>16</xdr:row>
                    <xdr:rowOff>0</xdr:rowOff>
                  </from>
                  <to>
                    <xdr:col>7</xdr:col>
                    <xdr:colOff>400050</xdr:colOff>
                    <xdr:row>16</xdr:row>
                    <xdr:rowOff>190500</xdr:rowOff>
                  </to>
                </anchor>
              </controlPr>
            </control>
          </mc:Choice>
        </mc:AlternateContent>
        <mc:AlternateContent xmlns:mc="http://schemas.openxmlformats.org/markup-compatibility/2006">
          <mc:Choice Requires="x14">
            <control shapeId="1090" r:id="rId61" name="Group Box 66">
              <controlPr defaultSize="0" autoFill="0" autoPict="0">
                <anchor moveWithCells="1">
                  <from>
                    <xdr:col>1</xdr:col>
                    <xdr:colOff>0</xdr:colOff>
                    <xdr:row>18</xdr:row>
                    <xdr:rowOff>0</xdr:rowOff>
                  </from>
                  <to>
                    <xdr:col>8</xdr:col>
                    <xdr:colOff>0</xdr:colOff>
                    <xdr:row>18</xdr:row>
                    <xdr:rowOff>190500</xdr:rowOff>
                  </to>
                </anchor>
              </controlPr>
            </control>
          </mc:Choice>
        </mc:AlternateContent>
        <mc:AlternateContent xmlns:mc="http://schemas.openxmlformats.org/markup-compatibility/2006">
          <mc:Choice Requires="x14">
            <control shapeId="1091" r:id="rId62" name="Option Button 67">
              <controlPr defaultSize="0" autoFill="0" autoLine="0" autoPict="0">
                <anchor moveWithCells="1">
                  <from>
                    <xdr:col>1</xdr:col>
                    <xdr:colOff>152400</xdr:colOff>
                    <xdr:row>18</xdr:row>
                    <xdr:rowOff>0</xdr:rowOff>
                  </from>
                  <to>
                    <xdr:col>1</xdr:col>
                    <xdr:colOff>352425</xdr:colOff>
                    <xdr:row>18</xdr:row>
                    <xdr:rowOff>190500</xdr:rowOff>
                  </to>
                </anchor>
              </controlPr>
            </control>
          </mc:Choice>
        </mc:AlternateContent>
        <mc:AlternateContent xmlns:mc="http://schemas.openxmlformats.org/markup-compatibility/2006">
          <mc:Choice Requires="x14">
            <control shapeId="1092" r:id="rId63" name="Option Button 68">
              <controlPr defaultSize="0" autoFill="0" autoLine="0" autoPict="0">
                <anchor moveWithCells="1">
                  <from>
                    <xdr:col>2</xdr:col>
                    <xdr:colOff>152400</xdr:colOff>
                    <xdr:row>18</xdr:row>
                    <xdr:rowOff>0</xdr:rowOff>
                  </from>
                  <to>
                    <xdr:col>2</xdr:col>
                    <xdr:colOff>352425</xdr:colOff>
                    <xdr:row>18</xdr:row>
                    <xdr:rowOff>190500</xdr:rowOff>
                  </to>
                </anchor>
              </controlPr>
            </control>
          </mc:Choice>
        </mc:AlternateContent>
        <mc:AlternateContent xmlns:mc="http://schemas.openxmlformats.org/markup-compatibility/2006">
          <mc:Choice Requires="x14">
            <control shapeId="1093" r:id="rId64" name="Option Button 69">
              <controlPr defaultSize="0" autoFill="0" autoLine="0" autoPict="0">
                <anchor moveWithCells="1">
                  <from>
                    <xdr:col>3</xdr:col>
                    <xdr:colOff>152400</xdr:colOff>
                    <xdr:row>18</xdr:row>
                    <xdr:rowOff>0</xdr:rowOff>
                  </from>
                  <to>
                    <xdr:col>3</xdr:col>
                    <xdr:colOff>352425</xdr:colOff>
                    <xdr:row>18</xdr:row>
                    <xdr:rowOff>190500</xdr:rowOff>
                  </to>
                </anchor>
              </controlPr>
            </control>
          </mc:Choice>
        </mc:AlternateContent>
        <mc:AlternateContent xmlns:mc="http://schemas.openxmlformats.org/markup-compatibility/2006">
          <mc:Choice Requires="x14">
            <control shapeId="1094" r:id="rId65" name="Option Button 70">
              <controlPr defaultSize="0" autoFill="0" autoLine="0" autoPict="0">
                <anchor moveWithCells="1">
                  <from>
                    <xdr:col>4</xdr:col>
                    <xdr:colOff>152400</xdr:colOff>
                    <xdr:row>18</xdr:row>
                    <xdr:rowOff>0</xdr:rowOff>
                  </from>
                  <to>
                    <xdr:col>4</xdr:col>
                    <xdr:colOff>352425</xdr:colOff>
                    <xdr:row>18</xdr:row>
                    <xdr:rowOff>190500</xdr:rowOff>
                  </to>
                </anchor>
              </controlPr>
            </control>
          </mc:Choice>
        </mc:AlternateContent>
        <mc:AlternateContent xmlns:mc="http://schemas.openxmlformats.org/markup-compatibility/2006">
          <mc:Choice Requires="x14">
            <control shapeId="1095" r:id="rId66" name="Option Button 71">
              <controlPr defaultSize="0" autoFill="0" autoLine="0" autoPict="0">
                <anchor moveWithCells="1">
                  <from>
                    <xdr:col>5</xdr:col>
                    <xdr:colOff>152400</xdr:colOff>
                    <xdr:row>18</xdr:row>
                    <xdr:rowOff>0</xdr:rowOff>
                  </from>
                  <to>
                    <xdr:col>5</xdr:col>
                    <xdr:colOff>352425</xdr:colOff>
                    <xdr:row>18</xdr:row>
                    <xdr:rowOff>190500</xdr:rowOff>
                  </to>
                </anchor>
              </controlPr>
            </control>
          </mc:Choice>
        </mc:AlternateContent>
        <mc:AlternateContent xmlns:mc="http://schemas.openxmlformats.org/markup-compatibility/2006">
          <mc:Choice Requires="x14">
            <control shapeId="1096" r:id="rId67" name="Option Button 72">
              <controlPr defaultSize="0" autoFill="0" autoLine="0" autoPict="0">
                <anchor moveWithCells="1">
                  <from>
                    <xdr:col>6</xdr:col>
                    <xdr:colOff>152400</xdr:colOff>
                    <xdr:row>18</xdr:row>
                    <xdr:rowOff>0</xdr:rowOff>
                  </from>
                  <to>
                    <xdr:col>6</xdr:col>
                    <xdr:colOff>352425</xdr:colOff>
                    <xdr:row>18</xdr:row>
                    <xdr:rowOff>190500</xdr:rowOff>
                  </to>
                </anchor>
              </controlPr>
            </control>
          </mc:Choice>
        </mc:AlternateContent>
        <mc:AlternateContent xmlns:mc="http://schemas.openxmlformats.org/markup-compatibility/2006">
          <mc:Choice Requires="x14">
            <control shapeId="1097" r:id="rId68" name="Option Button 73">
              <controlPr defaultSize="0" autoFill="0" autoLine="0" autoPict="0">
                <anchor moveWithCells="1">
                  <from>
                    <xdr:col>7</xdr:col>
                    <xdr:colOff>152400</xdr:colOff>
                    <xdr:row>18</xdr:row>
                    <xdr:rowOff>0</xdr:rowOff>
                  </from>
                  <to>
                    <xdr:col>7</xdr:col>
                    <xdr:colOff>352425</xdr:colOff>
                    <xdr:row>18</xdr:row>
                    <xdr:rowOff>190500</xdr:rowOff>
                  </to>
                </anchor>
              </controlPr>
            </control>
          </mc:Choice>
        </mc:AlternateContent>
        <mc:AlternateContent xmlns:mc="http://schemas.openxmlformats.org/markup-compatibility/2006">
          <mc:Choice Requires="x14">
            <control shapeId="1098" r:id="rId69" name="Group Box 74">
              <controlPr defaultSize="0" autoFill="0" autoPict="0">
                <anchor moveWithCells="1">
                  <from>
                    <xdr:col>1</xdr:col>
                    <xdr:colOff>0</xdr:colOff>
                    <xdr:row>20</xdr:row>
                    <xdr:rowOff>0</xdr:rowOff>
                  </from>
                  <to>
                    <xdr:col>8</xdr:col>
                    <xdr:colOff>0</xdr:colOff>
                    <xdr:row>20</xdr:row>
                    <xdr:rowOff>190500</xdr:rowOff>
                  </to>
                </anchor>
              </controlPr>
            </control>
          </mc:Choice>
        </mc:AlternateContent>
        <mc:AlternateContent xmlns:mc="http://schemas.openxmlformats.org/markup-compatibility/2006">
          <mc:Choice Requires="x14">
            <control shapeId="1099" r:id="rId70" name="Option Button 75">
              <controlPr defaultSize="0" autoFill="0" autoLine="0" autoPict="0">
                <anchor moveWithCells="1">
                  <from>
                    <xdr:col>1</xdr:col>
                    <xdr:colOff>171450</xdr:colOff>
                    <xdr:row>20</xdr:row>
                    <xdr:rowOff>0</xdr:rowOff>
                  </from>
                  <to>
                    <xdr:col>1</xdr:col>
                    <xdr:colOff>390525</xdr:colOff>
                    <xdr:row>20</xdr:row>
                    <xdr:rowOff>190500</xdr:rowOff>
                  </to>
                </anchor>
              </controlPr>
            </control>
          </mc:Choice>
        </mc:AlternateContent>
        <mc:AlternateContent xmlns:mc="http://schemas.openxmlformats.org/markup-compatibility/2006">
          <mc:Choice Requires="x14">
            <control shapeId="1100" r:id="rId71" name="Option Button 76">
              <controlPr defaultSize="0" autoFill="0" autoLine="0" autoPict="0">
                <anchor moveWithCells="1">
                  <from>
                    <xdr:col>2</xdr:col>
                    <xdr:colOff>171450</xdr:colOff>
                    <xdr:row>20</xdr:row>
                    <xdr:rowOff>0</xdr:rowOff>
                  </from>
                  <to>
                    <xdr:col>2</xdr:col>
                    <xdr:colOff>390525</xdr:colOff>
                    <xdr:row>20</xdr:row>
                    <xdr:rowOff>190500</xdr:rowOff>
                  </to>
                </anchor>
              </controlPr>
            </control>
          </mc:Choice>
        </mc:AlternateContent>
        <mc:AlternateContent xmlns:mc="http://schemas.openxmlformats.org/markup-compatibility/2006">
          <mc:Choice Requires="x14">
            <control shapeId="1101" r:id="rId72" name="Option Button 77">
              <controlPr defaultSize="0" autoFill="0" autoLine="0" autoPict="0">
                <anchor moveWithCells="1">
                  <from>
                    <xdr:col>3</xdr:col>
                    <xdr:colOff>171450</xdr:colOff>
                    <xdr:row>20</xdr:row>
                    <xdr:rowOff>0</xdr:rowOff>
                  </from>
                  <to>
                    <xdr:col>3</xdr:col>
                    <xdr:colOff>390525</xdr:colOff>
                    <xdr:row>20</xdr:row>
                    <xdr:rowOff>190500</xdr:rowOff>
                  </to>
                </anchor>
              </controlPr>
            </control>
          </mc:Choice>
        </mc:AlternateContent>
        <mc:AlternateContent xmlns:mc="http://schemas.openxmlformats.org/markup-compatibility/2006">
          <mc:Choice Requires="x14">
            <control shapeId="1102" r:id="rId73" name="Option Button 78">
              <controlPr defaultSize="0" autoFill="0" autoLine="0" autoPict="0">
                <anchor moveWithCells="1">
                  <from>
                    <xdr:col>4</xdr:col>
                    <xdr:colOff>171450</xdr:colOff>
                    <xdr:row>20</xdr:row>
                    <xdr:rowOff>0</xdr:rowOff>
                  </from>
                  <to>
                    <xdr:col>4</xdr:col>
                    <xdr:colOff>390525</xdr:colOff>
                    <xdr:row>20</xdr:row>
                    <xdr:rowOff>190500</xdr:rowOff>
                  </to>
                </anchor>
              </controlPr>
            </control>
          </mc:Choice>
        </mc:AlternateContent>
        <mc:AlternateContent xmlns:mc="http://schemas.openxmlformats.org/markup-compatibility/2006">
          <mc:Choice Requires="x14">
            <control shapeId="1103" r:id="rId74" name="Option Button 79">
              <controlPr defaultSize="0" autoFill="0" autoLine="0" autoPict="0">
                <anchor moveWithCells="1">
                  <from>
                    <xdr:col>5</xdr:col>
                    <xdr:colOff>171450</xdr:colOff>
                    <xdr:row>20</xdr:row>
                    <xdr:rowOff>0</xdr:rowOff>
                  </from>
                  <to>
                    <xdr:col>5</xdr:col>
                    <xdr:colOff>390525</xdr:colOff>
                    <xdr:row>20</xdr:row>
                    <xdr:rowOff>190500</xdr:rowOff>
                  </to>
                </anchor>
              </controlPr>
            </control>
          </mc:Choice>
        </mc:AlternateContent>
        <mc:AlternateContent xmlns:mc="http://schemas.openxmlformats.org/markup-compatibility/2006">
          <mc:Choice Requires="x14">
            <control shapeId="1104" r:id="rId75" name="Option Button 80">
              <controlPr defaultSize="0" autoFill="0" autoLine="0" autoPict="0">
                <anchor moveWithCells="1">
                  <from>
                    <xdr:col>6</xdr:col>
                    <xdr:colOff>171450</xdr:colOff>
                    <xdr:row>20</xdr:row>
                    <xdr:rowOff>0</xdr:rowOff>
                  </from>
                  <to>
                    <xdr:col>6</xdr:col>
                    <xdr:colOff>390525</xdr:colOff>
                    <xdr:row>20</xdr:row>
                    <xdr:rowOff>190500</xdr:rowOff>
                  </to>
                </anchor>
              </controlPr>
            </control>
          </mc:Choice>
        </mc:AlternateContent>
        <mc:AlternateContent xmlns:mc="http://schemas.openxmlformats.org/markup-compatibility/2006">
          <mc:Choice Requires="x14">
            <control shapeId="1105" r:id="rId76" name="Option Button 81">
              <controlPr defaultSize="0" autoFill="0" autoLine="0" autoPict="0">
                <anchor moveWithCells="1">
                  <from>
                    <xdr:col>7</xdr:col>
                    <xdr:colOff>171450</xdr:colOff>
                    <xdr:row>20</xdr:row>
                    <xdr:rowOff>0</xdr:rowOff>
                  </from>
                  <to>
                    <xdr:col>7</xdr:col>
                    <xdr:colOff>390525</xdr:colOff>
                    <xdr:row>20</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topLeftCell="B1" zoomScale="90" zoomScaleNormal="90" workbookViewId="0">
      <selection activeCell="B33" sqref="B33"/>
    </sheetView>
  </sheetViews>
  <sheetFormatPr defaultRowHeight="15" x14ac:dyDescent="0.25"/>
  <cols>
    <col min="1" max="1" width="15" customWidth="1"/>
    <col min="2" max="2" width="18.5703125" customWidth="1"/>
    <col min="3" max="3" width="17.140625" customWidth="1"/>
    <col min="4" max="4" width="17" customWidth="1"/>
    <col min="5" max="5" width="21.85546875" customWidth="1"/>
    <col min="6" max="6" width="28.140625" customWidth="1"/>
    <col min="7" max="7" width="23.85546875" customWidth="1"/>
    <col min="8" max="8" width="17.42578125" customWidth="1"/>
    <col min="9" max="9" width="26.85546875" customWidth="1"/>
    <col min="10" max="10" width="22" customWidth="1"/>
  </cols>
  <sheetData>
    <row r="1" spans="1:10" ht="15.75" x14ac:dyDescent="0.25">
      <c r="A1" s="23" t="s">
        <v>17</v>
      </c>
      <c r="B1" s="23" t="s">
        <v>18</v>
      </c>
      <c r="C1" s="23" t="s">
        <v>19</v>
      </c>
      <c r="D1" s="23" t="s">
        <v>20</v>
      </c>
      <c r="E1" s="23" t="s">
        <v>6</v>
      </c>
      <c r="F1" s="23" t="s">
        <v>21</v>
      </c>
      <c r="G1" s="23" t="s">
        <v>8</v>
      </c>
      <c r="H1" s="23" t="s">
        <v>22</v>
      </c>
      <c r="I1" s="23" t="s">
        <v>10</v>
      </c>
      <c r="J1" s="23" t="s">
        <v>23</v>
      </c>
    </row>
    <row r="2" spans="1:10" x14ac:dyDescent="0.25">
      <c r="A2" s="22">
        <v>1</v>
      </c>
      <c r="B2">
        <v>10</v>
      </c>
      <c r="C2">
        <v>6</v>
      </c>
      <c r="D2">
        <v>6.5</v>
      </c>
      <c r="E2">
        <v>3</v>
      </c>
      <c r="F2">
        <v>2</v>
      </c>
      <c r="G2">
        <v>1</v>
      </c>
      <c r="H2">
        <v>7</v>
      </c>
      <c r="I2">
        <v>4</v>
      </c>
      <c r="J2">
        <v>9</v>
      </c>
    </row>
    <row r="3" spans="1:10" x14ac:dyDescent="0.25">
      <c r="A3" s="22">
        <v>2</v>
      </c>
      <c r="B3">
        <v>10</v>
      </c>
      <c r="C3">
        <v>6</v>
      </c>
      <c r="D3">
        <v>5.5</v>
      </c>
      <c r="E3">
        <v>4</v>
      </c>
      <c r="F3">
        <v>2</v>
      </c>
      <c r="G3">
        <v>5</v>
      </c>
      <c r="H3">
        <v>7</v>
      </c>
      <c r="I3">
        <v>9</v>
      </c>
      <c r="J3">
        <v>1</v>
      </c>
    </row>
    <row r="4" spans="1:10" x14ac:dyDescent="0.25">
      <c r="A4" s="22">
        <v>3</v>
      </c>
      <c r="B4">
        <v>2</v>
      </c>
      <c r="C4">
        <v>1</v>
      </c>
      <c r="D4">
        <v>8.5</v>
      </c>
      <c r="E4">
        <v>5</v>
      </c>
      <c r="F4">
        <v>4</v>
      </c>
      <c r="G4">
        <v>3</v>
      </c>
      <c r="H4">
        <v>6</v>
      </c>
      <c r="I4">
        <v>9</v>
      </c>
      <c r="J4">
        <v>8</v>
      </c>
    </row>
    <row r="5" spans="1:10" x14ac:dyDescent="0.25">
      <c r="A5" s="22">
        <v>4</v>
      </c>
      <c r="B5">
        <v>7</v>
      </c>
      <c r="C5">
        <v>3</v>
      </c>
      <c r="D5">
        <v>7</v>
      </c>
      <c r="E5">
        <v>6</v>
      </c>
      <c r="F5">
        <v>2</v>
      </c>
      <c r="G5">
        <v>10</v>
      </c>
      <c r="H5">
        <v>8</v>
      </c>
      <c r="I5">
        <v>4</v>
      </c>
      <c r="J5">
        <v>1</v>
      </c>
    </row>
    <row r="6" spans="1:10" x14ac:dyDescent="0.25">
      <c r="A6" s="22">
        <v>5</v>
      </c>
      <c r="B6">
        <v>5</v>
      </c>
      <c r="C6">
        <v>9</v>
      </c>
      <c r="D6">
        <v>8</v>
      </c>
      <c r="E6">
        <v>3</v>
      </c>
      <c r="F6">
        <v>1</v>
      </c>
      <c r="G6">
        <v>2</v>
      </c>
      <c r="H6">
        <v>7</v>
      </c>
      <c r="I6">
        <v>4</v>
      </c>
      <c r="J6">
        <v>8</v>
      </c>
    </row>
    <row r="7" spans="1:10" x14ac:dyDescent="0.25">
      <c r="A7" s="22">
        <v>6</v>
      </c>
      <c r="B7">
        <v>1</v>
      </c>
      <c r="C7">
        <v>10</v>
      </c>
      <c r="D7">
        <v>6</v>
      </c>
      <c r="E7">
        <v>6</v>
      </c>
      <c r="F7">
        <v>7</v>
      </c>
      <c r="G7">
        <v>4</v>
      </c>
      <c r="H7">
        <v>5</v>
      </c>
      <c r="I7">
        <v>8</v>
      </c>
      <c r="J7">
        <v>2</v>
      </c>
    </row>
    <row r="8" spans="1:10" x14ac:dyDescent="0.25">
      <c r="A8" s="22">
        <v>7</v>
      </c>
      <c r="B8">
        <v>1</v>
      </c>
      <c r="C8">
        <v>8</v>
      </c>
      <c r="D8">
        <v>8.5</v>
      </c>
      <c r="E8">
        <v>5</v>
      </c>
      <c r="F8">
        <v>6</v>
      </c>
      <c r="G8">
        <v>2</v>
      </c>
      <c r="H8">
        <v>3</v>
      </c>
      <c r="I8">
        <v>9</v>
      </c>
      <c r="J8">
        <v>4</v>
      </c>
    </row>
    <row r="9" spans="1:10" x14ac:dyDescent="0.25">
      <c r="A9" s="22">
        <v>8</v>
      </c>
      <c r="B9">
        <v>7</v>
      </c>
      <c r="C9">
        <v>6</v>
      </c>
      <c r="D9">
        <v>7</v>
      </c>
      <c r="E9">
        <v>2</v>
      </c>
      <c r="F9">
        <v>3</v>
      </c>
      <c r="G9">
        <v>8</v>
      </c>
      <c r="H9">
        <v>4</v>
      </c>
      <c r="I9">
        <v>10</v>
      </c>
      <c r="J9">
        <v>1</v>
      </c>
    </row>
    <row r="10" spans="1:10" x14ac:dyDescent="0.25">
      <c r="A10" s="22">
        <v>9</v>
      </c>
      <c r="B10">
        <v>1</v>
      </c>
      <c r="C10">
        <v>3</v>
      </c>
      <c r="D10">
        <v>6.5</v>
      </c>
      <c r="E10">
        <v>7</v>
      </c>
      <c r="F10">
        <v>2</v>
      </c>
      <c r="G10">
        <v>5</v>
      </c>
      <c r="H10">
        <v>6</v>
      </c>
      <c r="I10">
        <v>10</v>
      </c>
      <c r="J10">
        <v>8</v>
      </c>
    </row>
    <row r="11" spans="1:10" x14ac:dyDescent="0.25">
      <c r="A11" s="22">
        <v>10</v>
      </c>
      <c r="B11">
        <v>10</v>
      </c>
      <c r="C11">
        <v>6</v>
      </c>
      <c r="D11">
        <v>6</v>
      </c>
      <c r="E11">
        <v>4</v>
      </c>
      <c r="F11">
        <v>1</v>
      </c>
      <c r="G11">
        <v>8</v>
      </c>
      <c r="H11">
        <v>9</v>
      </c>
      <c r="I11">
        <v>3</v>
      </c>
      <c r="J11">
        <v>2</v>
      </c>
    </row>
    <row r="12" spans="1:10" x14ac:dyDescent="0.25">
      <c r="A12" s="22">
        <v>11</v>
      </c>
      <c r="B12">
        <v>7</v>
      </c>
      <c r="C12">
        <v>5</v>
      </c>
      <c r="D12">
        <v>5</v>
      </c>
      <c r="E12">
        <v>6</v>
      </c>
      <c r="F12">
        <v>1</v>
      </c>
      <c r="G12">
        <v>10</v>
      </c>
      <c r="H12">
        <v>9</v>
      </c>
      <c r="I12">
        <v>4</v>
      </c>
      <c r="J12">
        <v>3</v>
      </c>
    </row>
    <row r="13" spans="1:10" x14ac:dyDescent="0.25">
      <c r="A13" s="22">
        <v>12</v>
      </c>
      <c r="B13">
        <v>1</v>
      </c>
      <c r="C13">
        <v>9</v>
      </c>
      <c r="D13">
        <v>7.5</v>
      </c>
      <c r="E13">
        <v>6</v>
      </c>
      <c r="F13">
        <v>3</v>
      </c>
      <c r="G13">
        <v>4</v>
      </c>
      <c r="H13">
        <v>8</v>
      </c>
      <c r="I13">
        <v>7</v>
      </c>
      <c r="J13">
        <v>2</v>
      </c>
    </row>
    <row r="14" spans="1:10" x14ac:dyDescent="0.25">
      <c r="A14" s="22">
        <v>13</v>
      </c>
      <c r="B14">
        <v>2</v>
      </c>
      <c r="C14">
        <v>9</v>
      </c>
      <c r="D14">
        <v>7.5</v>
      </c>
      <c r="E14">
        <v>3</v>
      </c>
      <c r="F14">
        <v>6</v>
      </c>
      <c r="G14">
        <v>1</v>
      </c>
      <c r="H14">
        <v>5</v>
      </c>
      <c r="I14">
        <v>10</v>
      </c>
      <c r="J14">
        <v>4</v>
      </c>
    </row>
    <row r="15" spans="1:10" x14ac:dyDescent="0.25">
      <c r="A15" s="22">
        <v>14</v>
      </c>
      <c r="B15">
        <v>7</v>
      </c>
      <c r="C15">
        <v>6</v>
      </c>
      <c r="D15">
        <v>3.5</v>
      </c>
      <c r="E15">
        <v>8</v>
      </c>
      <c r="F15">
        <v>3</v>
      </c>
      <c r="G15">
        <v>1</v>
      </c>
      <c r="H15">
        <v>4</v>
      </c>
      <c r="I15">
        <v>10</v>
      </c>
      <c r="J15">
        <v>9</v>
      </c>
    </row>
    <row r="16" spans="1:10" x14ac:dyDescent="0.25">
      <c r="A16" s="22">
        <v>15</v>
      </c>
      <c r="B16">
        <v>1</v>
      </c>
      <c r="C16">
        <v>2</v>
      </c>
      <c r="D16">
        <v>8.5</v>
      </c>
      <c r="E16">
        <v>10</v>
      </c>
      <c r="F16">
        <v>7</v>
      </c>
      <c r="G16">
        <v>3</v>
      </c>
      <c r="H16">
        <v>4</v>
      </c>
      <c r="I16">
        <v>6</v>
      </c>
      <c r="J16">
        <v>5</v>
      </c>
    </row>
    <row r="17" spans="1:11" x14ac:dyDescent="0.25">
      <c r="A17" s="22">
        <v>16</v>
      </c>
      <c r="B17">
        <v>6</v>
      </c>
      <c r="C17">
        <v>9</v>
      </c>
      <c r="D17">
        <v>1.5</v>
      </c>
      <c r="E17">
        <v>4</v>
      </c>
      <c r="F17">
        <v>5</v>
      </c>
      <c r="G17">
        <v>7</v>
      </c>
      <c r="H17">
        <v>8</v>
      </c>
      <c r="I17">
        <v>10</v>
      </c>
      <c r="J17">
        <v>3</v>
      </c>
    </row>
    <row r="18" spans="1:11" x14ac:dyDescent="0.25">
      <c r="A18" s="22">
        <v>17</v>
      </c>
      <c r="B18">
        <v>1</v>
      </c>
      <c r="C18">
        <v>7</v>
      </c>
      <c r="D18">
        <v>6.5</v>
      </c>
      <c r="E18">
        <v>5</v>
      </c>
      <c r="F18">
        <v>6</v>
      </c>
      <c r="G18">
        <v>8</v>
      </c>
      <c r="H18">
        <v>9</v>
      </c>
      <c r="I18">
        <v>4</v>
      </c>
      <c r="J18">
        <v>2</v>
      </c>
    </row>
    <row r="19" spans="1:11" x14ac:dyDescent="0.25">
      <c r="A19" s="22">
        <v>18</v>
      </c>
      <c r="B19">
        <v>3</v>
      </c>
      <c r="C19">
        <v>10</v>
      </c>
      <c r="D19">
        <v>4</v>
      </c>
      <c r="E19">
        <v>8</v>
      </c>
      <c r="F19">
        <v>1</v>
      </c>
      <c r="G19">
        <v>7</v>
      </c>
      <c r="H19">
        <v>5</v>
      </c>
      <c r="I19">
        <v>9</v>
      </c>
      <c r="J19">
        <v>4</v>
      </c>
    </row>
    <row r="20" spans="1:11" x14ac:dyDescent="0.25">
      <c r="A20" s="22">
        <v>19</v>
      </c>
      <c r="B20">
        <v>7</v>
      </c>
      <c r="C20">
        <v>9</v>
      </c>
      <c r="D20">
        <v>3</v>
      </c>
      <c r="E20">
        <v>5</v>
      </c>
      <c r="F20">
        <v>2</v>
      </c>
      <c r="G20">
        <v>1</v>
      </c>
      <c r="H20">
        <v>6</v>
      </c>
      <c r="I20">
        <v>8</v>
      </c>
      <c r="J20">
        <v>4</v>
      </c>
    </row>
    <row r="21" spans="1:11" x14ac:dyDescent="0.25">
      <c r="A21" s="22">
        <v>20</v>
      </c>
      <c r="B21">
        <v>2</v>
      </c>
      <c r="C21">
        <v>6</v>
      </c>
      <c r="D21">
        <v>8</v>
      </c>
      <c r="E21">
        <v>10</v>
      </c>
      <c r="F21">
        <v>9</v>
      </c>
      <c r="G21">
        <v>3</v>
      </c>
      <c r="H21">
        <v>4</v>
      </c>
      <c r="I21">
        <v>1</v>
      </c>
      <c r="J21">
        <v>7</v>
      </c>
    </row>
    <row r="22" spans="1:11" x14ac:dyDescent="0.25">
      <c r="A22" s="22">
        <v>21</v>
      </c>
      <c r="B22">
        <v>8</v>
      </c>
      <c r="C22">
        <v>7</v>
      </c>
      <c r="D22">
        <v>4</v>
      </c>
      <c r="E22">
        <v>2</v>
      </c>
      <c r="F22">
        <v>5</v>
      </c>
      <c r="G22">
        <v>9</v>
      </c>
      <c r="H22">
        <v>6</v>
      </c>
      <c r="I22">
        <v>10</v>
      </c>
      <c r="J22">
        <v>1</v>
      </c>
    </row>
    <row r="23" spans="1:11" x14ac:dyDescent="0.25">
      <c r="A23" s="18"/>
    </row>
    <row r="24" spans="1:11" x14ac:dyDescent="0.25">
      <c r="A24" s="18"/>
      <c r="B24" s="19" t="s">
        <v>18</v>
      </c>
      <c r="C24" s="19" t="s">
        <v>19</v>
      </c>
      <c r="D24" s="19" t="s">
        <v>20</v>
      </c>
      <c r="E24" s="19" t="s">
        <v>6</v>
      </c>
      <c r="F24" s="19" t="s">
        <v>21</v>
      </c>
      <c r="G24" s="19" t="s">
        <v>8</v>
      </c>
      <c r="H24" s="19" t="s">
        <v>22</v>
      </c>
      <c r="I24" s="19" t="s">
        <v>10</v>
      </c>
      <c r="J24" s="19" t="s">
        <v>23</v>
      </c>
    </row>
    <row r="25" spans="1:11" x14ac:dyDescent="0.25">
      <c r="A25" s="18" t="s">
        <v>24</v>
      </c>
      <c r="B25">
        <f>SUM(B3:B22)</f>
        <v>89</v>
      </c>
      <c r="C25">
        <f t="shared" ref="C25:J25" si="0">SUM(C3:C22)</f>
        <v>131</v>
      </c>
      <c r="D25">
        <f t="shared" si="0"/>
        <v>122</v>
      </c>
      <c r="E25">
        <f t="shared" si="0"/>
        <v>109</v>
      </c>
      <c r="F25">
        <f t="shared" si="0"/>
        <v>76</v>
      </c>
      <c r="G25">
        <f t="shared" si="0"/>
        <v>101</v>
      </c>
      <c r="H25">
        <f t="shared" si="0"/>
        <v>123</v>
      </c>
      <c r="I25">
        <f t="shared" si="0"/>
        <v>145</v>
      </c>
      <c r="J25">
        <f t="shared" si="0"/>
        <v>79</v>
      </c>
    </row>
    <row r="26" spans="1:11" x14ac:dyDescent="0.25">
      <c r="A26" s="18" t="s">
        <v>25</v>
      </c>
      <c r="B26" s="20">
        <f>AVERAGE(Table1[Mission/Vision])</f>
        <v>4.7142857142857144</v>
      </c>
      <c r="C26" s="20">
        <f>AVERAGE(Table1[Buisness Type])</f>
        <v>6.5238095238095237</v>
      </c>
      <c r="D26" s="20">
        <f>AVERAGE(Table1[Competition])</f>
        <v>6.1190476190476186</v>
      </c>
      <c r="E26" s="20">
        <f>AVERAGE(Table1[Marketing Analysis])</f>
        <v>5.333333333333333</v>
      </c>
      <c r="F26" s="20">
        <f>AVERAGE(Table1[Experience/Competence])</f>
        <v>3.7142857142857144</v>
      </c>
      <c r="G26" s="20">
        <f>AVERAGE(Table1[Financial Forecasting])</f>
        <v>4.8571428571428568</v>
      </c>
      <c r="H26" s="20">
        <f>AVERAGE(Table1[Risk Tolerance])</f>
        <v>6.1904761904761907</v>
      </c>
      <c r="I26" s="20">
        <f>AVERAGE(Table1[Command Endorsement])</f>
        <v>7.0952380952380949</v>
      </c>
      <c r="J26" s="20">
        <f>AVERAGE(Table1[Population Interest])</f>
        <v>4.1904761904761907</v>
      </c>
    </row>
    <row r="27" spans="1:11" x14ac:dyDescent="0.25">
      <c r="A27" s="18" t="s">
        <v>26</v>
      </c>
      <c r="B27" s="21">
        <v>3</v>
      </c>
      <c r="C27" s="21">
        <v>8</v>
      </c>
      <c r="D27" s="21">
        <v>6</v>
      </c>
      <c r="E27" s="21">
        <v>5</v>
      </c>
      <c r="F27" s="21">
        <v>1</v>
      </c>
      <c r="G27" s="21">
        <v>4</v>
      </c>
      <c r="H27" s="21">
        <v>7</v>
      </c>
      <c r="I27" s="21">
        <v>9</v>
      </c>
      <c r="J27" s="21">
        <v>2</v>
      </c>
    </row>
    <row r="28" spans="1:11" hidden="1" x14ac:dyDescent="0.25"/>
    <row r="29" spans="1:11" hidden="1" x14ac:dyDescent="0.25">
      <c r="B29">
        <f t="shared" ref="B29:J29" si="1">B26/9</f>
        <v>0.52380952380952384</v>
      </c>
      <c r="C29">
        <f t="shared" si="1"/>
        <v>0.72486772486772488</v>
      </c>
      <c r="D29">
        <f t="shared" si="1"/>
        <v>0.67989417989417988</v>
      </c>
      <c r="E29">
        <f t="shared" si="1"/>
        <v>0.59259259259259256</v>
      </c>
      <c r="F29">
        <f t="shared" si="1"/>
        <v>0.41269841269841273</v>
      </c>
      <c r="G29">
        <f t="shared" si="1"/>
        <v>0.53968253968253965</v>
      </c>
      <c r="H29">
        <f t="shared" si="1"/>
        <v>0.6878306878306879</v>
      </c>
      <c r="I29">
        <f t="shared" si="1"/>
        <v>0.78835978835978837</v>
      </c>
      <c r="J29">
        <f t="shared" si="1"/>
        <v>0.46560846560846564</v>
      </c>
      <c r="K29">
        <f>SUM(B29:J29)</f>
        <v>5.4153439153439153</v>
      </c>
    </row>
    <row r="30" spans="1:11" hidden="1" x14ac:dyDescent="0.25">
      <c r="B30">
        <f>B29*(100/$K$29)</f>
        <v>9.6726917440156317</v>
      </c>
      <c r="C30">
        <f t="shared" ref="C30:J30" si="2">C29*(100/$K$29)</f>
        <v>13.385442110405471</v>
      </c>
      <c r="D30">
        <f t="shared" si="2"/>
        <v>12.554958475818269</v>
      </c>
      <c r="E30">
        <f t="shared" si="2"/>
        <v>10.942843185148996</v>
      </c>
      <c r="F30">
        <f t="shared" si="2"/>
        <v>7.6209086468001956</v>
      </c>
      <c r="G30">
        <f t="shared" si="2"/>
        <v>9.9658036150464078</v>
      </c>
      <c r="H30">
        <f t="shared" si="2"/>
        <v>12.70151441133366</v>
      </c>
      <c r="I30">
        <f t="shared" si="2"/>
        <v>14.557889594528577</v>
      </c>
      <c r="J30">
        <f t="shared" si="2"/>
        <v>8.5979482169027843</v>
      </c>
      <c r="K30">
        <f>SUM(B30:J30)</f>
        <v>99.999999999999986</v>
      </c>
    </row>
    <row r="31" spans="1:11" hidden="1" x14ac:dyDescent="0.25"/>
    <row r="32" spans="1:11" hidden="1" x14ac:dyDescent="0.25">
      <c r="B32">
        <f>1/B30</f>
        <v>0.1033838383838384</v>
      </c>
      <c r="C32">
        <f t="shared" ref="C32:J32" si="3">1/C30</f>
        <v>7.4708029197080292E-2</v>
      </c>
      <c r="D32">
        <f t="shared" si="3"/>
        <v>7.9649805447470828E-2</v>
      </c>
      <c r="E32">
        <f t="shared" si="3"/>
        <v>9.1383928571428588E-2</v>
      </c>
      <c r="F32">
        <f t="shared" si="3"/>
        <v>0.1312179487179487</v>
      </c>
      <c r="G32">
        <f t="shared" si="3"/>
        <v>0.10034313725490197</v>
      </c>
      <c r="H32">
        <f t="shared" si="3"/>
        <v>7.8730769230769229E-2</v>
      </c>
      <c r="I32">
        <f t="shared" si="3"/>
        <v>6.869127516778524E-2</v>
      </c>
      <c r="J32">
        <f t="shared" si="3"/>
        <v>0.11630681818181819</v>
      </c>
      <c r="K32">
        <f>SUM(B32:J32)</f>
        <v>0.84441555015304148</v>
      </c>
    </row>
    <row r="33" spans="1:11" x14ac:dyDescent="0.25">
      <c r="A33" s="18" t="s">
        <v>27</v>
      </c>
      <c r="B33" s="16">
        <f>B32*((100/$K$32)/100)</f>
        <v>0.12243241892584895</v>
      </c>
      <c r="C33" s="16">
        <f t="shared" ref="C33:J33" si="4">C32*((100/$K$32)/100)</f>
        <v>8.8473061851525869E-2</v>
      </c>
      <c r="D33" s="16">
        <f t="shared" si="4"/>
        <v>9.4325365553766902E-2</v>
      </c>
      <c r="E33" s="16">
        <f t="shared" si="4"/>
        <v>0.10822151315767006</v>
      </c>
      <c r="F33" s="16">
        <f t="shared" si="4"/>
        <v>0.15539499325203901</v>
      </c>
      <c r="G33" s="16">
        <f t="shared" si="4"/>
        <v>0.11883146542802987</v>
      </c>
      <c r="H33" s="16">
        <f t="shared" si="4"/>
        <v>9.3236995951223423E-2</v>
      </c>
      <c r="I33" s="16">
        <f t="shared" si="4"/>
        <v>8.1347714588315745E-2</v>
      </c>
      <c r="J33" s="16">
        <f t="shared" si="4"/>
        <v>0.13773647129158006</v>
      </c>
      <c r="K33" s="17">
        <f>SUM(B33:J33)</f>
        <v>0.99999999999999978</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vt:lpstr>
      <vt:lpstr>PBV Tool</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CADETADMIN</dc:creator>
  <cp:lastModifiedBy>Gary Scheer</cp:lastModifiedBy>
  <dcterms:created xsi:type="dcterms:W3CDTF">2017-02-22T11:48:47Z</dcterms:created>
  <dcterms:modified xsi:type="dcterms:W3CDTF">2017-11-16T16:22:47Z</dcterms:modified>
</cp:coreProperties>
</file>